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e\Desktop\EGRESOS\"/>
    </mc:Choice>
  </mc:AlternateContent>
  <bookViews>
    <workbookView xWindow="0" yWindow="0" windowWidth="24000" windowHeight="9435" firstSheet="7" activeTab="7"/>
  </bookViews>
  <sheets>
    <sheet name="DICIEMBRE" sheetId="1" state="hidden" r:id="rId1"/>
    <sheet name="JUNIO-2015" sheetId="15" state="hidden" r:id="rId2"/>
    <sheet name="JULIO-2015" sheetId="16" state="hidden" r:id="rId3"/>
    <sheet name="AGOSTO-2015" sheetId="17" state="hidden" r:id="rId4"/>
    <sheet name="SEPTIEMBRE -1" sheetId="18" state="hidden" r:id="rId5"/>
    <sheet name="OCTUBRE-15" sheetId="19" state="hidden" r:id="rId6"/>
    <sheet name="Hoja1" sheetId="20" state="hidden" r:id="rId7"/>
    <sheet name="ENERO" sheetId="21" r:id="rId8"/>
    <sheet name="Hoja2" sheetId="2" state="hidden" r:id="rId9"/>
    <sheet name="FEBRERO" sheetId="4" state="hidden" r:id="rId10"/>
    <sheet name="MARZO" sheetId="5" state="hidden" r:id="rId11"/>
    <sheet name="ABRIL" sheetId="6" state="hidden" r:id="rId12"/>
    <sheet name="MAYO" sheetId="7" state="hidden" r:id="rId13"/>
    <sheet name="JUNIO" sheetId="8" state="hidden" r:id="rId14"/>
    <sheet name="JULIO" sheetId="9" state="hidden" r:id="rId15"/>
    <sheet name="AGOSTO" sheetId="10" state="hidden" r:id="rId16"/>
    <sheet name="SEPTIEMBRE" sheetId="11" state="hidden" r:id="rId17"/>
    <sheet name="OCTUBRE" sheetId="12" state="hidden" r:id="rId18"/>
    <sheet name="NOVIEMBRE" sheetId="13" state="hidden" r:id="rId19"/>
    <sheet name="DDD" sheetId="14" state="hidden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1" l="1"/>
  <c r="F14" i="21" l="1"/>
  <c r="F15" i="21"/>
  <c r="F16" i="21" s="1"/>
  <c r="F17" i="21" s="1"/>
  <c r="F18" i="21" s="1"/>
  <c r="F19" i="21" s="1"/>
  <c r="F20" i="21" s="1"/>
  <c r="F21" i="21" s="1"/>
  <c r="F22" i="21" s="1"/>
  <c r="F13" i="21"/>
  <c r="F12" i="21"/>
  <c r="F13" i="20" l="1"/>
  <c r="F14" i="20" l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F45" i="20" s="1"/>
  <c r="F13" i="19" l="1"/>
  <c r="F12" i="19"/>
  <c r="F14" i="19" l="1"/>
  <c r="F15" i="19" l="1"/>
  <c r="F16" i="19" s="1"/>
  <c r="F12" i="18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13" i="17" l="1"/>
  <c r="F14" i="17" s="1"/>
  <c r="F15" i="17" s="1"/>
  <c r="F16" i="17" s="1"/>
  <c r="F17" i="17" s="1"/>
  <c r="F18" i="17" s="1"/>
  <c r="F19" i="17" s="1"/>
  <c r="F20" i="17" s="1"/>
  <c r="F16" i="16" l="1"/>
  <c r="F13" i="16" l="1"/>
  <c r="F14" i="16" s="1"/>
  <c r="F15" i="16" s="1"/>
  <c r="F17" i="16" s="1"/>
  <c r="F18" i="16" s="1"/>
  <c r="F19" i="16" s="1"/>
  <c r="F20" i="16" s="1"/>
  <c r="F21" i="16" l="1"/>
  <c r="F22" i="16" s="1"/>
  <c r="F23" i="16" s="1"/>
  <c r="F24" i="16" s="1"/>
  <c r="F20" i="15"/>
  <c r="F21" i="15"/>
  <c r="F22" i="15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16" i="15"/>
  <c r="F17" i="15"/>
  <c r="F18" i="15"/>
  <c r="F19" i="15" s="1"/>
  <c r="F13" i="15"/>
  <c r="F14" i="15" s="1"/>
  <c r="F15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<sst xmlns="http://schemas.openxmlformats.org/spreadsheetml/2006/main" count="665" uniqueCount="436">
  <si>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</si>
  <si>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</si>
  <si>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</si>
  <si>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</si>
  <si>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</si>
  <si>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</si>
  <si>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</si>
  <si>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</si>
  <si>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</si>
  <si>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</si>
  <si>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</si>
  <si>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</si>
  <si>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</si>
  <si>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</si>
  <si>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</si>
  <si>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</si>
  <si>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</si>
  <si>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</si>
  <si>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</si>
  <si>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</si>
  <si>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</si>
  <si>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</si>
  <si>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</si>
  <si>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</si>
  <si>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</si>
  <si>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</si>
  <si>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</si>
  <si>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</si>
  <si>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</si>
  <si>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</si>
  <si>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</si>
  <si>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</si>
  <si>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</si>
  <si>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</si>
  <si>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</si>
  <si>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</si>
  <si>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</si>
  <si>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</si>
  <si>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</si>
  <si>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</si>
  <si>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</si>
  <si>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</si>
  <si>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</si>
  <si>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</si>
  <si>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</si>
  <si>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</si>
  <si>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</si>
  <si>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</si>
  <si>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</si>
  <si>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</si>
  <si>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</si>
  <si>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</si>
  <si>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</si>
  <si>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</si>
  <si>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</si>
  <si>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</si>
  <si>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</si>
  <si>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</si>
  <si>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</si>
  <si>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</si>
  <si>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</si>
  <si>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</si>
  <si>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</si>
  <si>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</si>
  <si>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</si>
  <si>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</si>
  <si>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</si>
  <si>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</si>
  <si>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</si>
  <si>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</si>
  <si>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</si>
  <si>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</si>
  <si>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</si>
  <si>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</si>
  <si>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</si>
  <si>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</si>
  <si>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</si>
  <si>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</si>
  <si>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</si>
  <si>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</si>
  <si>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</si>
  <si>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</si>
  <si>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</si>
  <si>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</si>
  <si>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</si>
  <si>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</si>
  <si>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</si>
  <si>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</si>
  <si>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</si>
  <si>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</si>
  <si>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</si>
  <si>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</si>
  <si>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</si>
  <si>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</si>
  <si>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</si>
  <si>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</si>
  <si>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</si>
  <si>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</si>
  <si>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</si>
  <si>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</si>
  <si>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</si>
  <si>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</si>
  <si>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</si>
  <si>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</si>
  <si>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</si>
  <si>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</si>
  <si>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</si>
  <si>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</si>
  <si>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</si>
  <si>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</si>
  <si>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</si>
  <si>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</si>
  <si>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</si>
  <si>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</si>
  <si>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</si>
  <si>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</si>
  <si>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</si>
  <si>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</si>
  <si>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</si>
  <si>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</si>
  <si>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</si>
  <si>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</si>
  <si>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</si>
  <si>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</si>
  <si>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</si>
  <si>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</si>
  <si>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</si>
  <si>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</si>
  <si>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</si>
  <si>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</si>
  <si>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</si>
  <si>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</si>
  <si>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</si>
  <si>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</si>
  <si>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</si>
  <si>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</si>
  <si>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</si>
  <si>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</si>
  <si>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</si>
  <si>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</si>
  <si>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</si>
  <si>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</si>
  <si>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</si>
  <si>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</si>
  <si>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</si>
  <si>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</si>
  <si>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</si>
  <si>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</si>
  <si>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</si>
  <si>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</si>
  <si>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</si>
  <si>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</si>
  <si>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</si>
  <si>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</si>
  <si>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</si>
  <si>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</si>
  <si>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</si>
  <si>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</si>
  <si>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</si>
  <si>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</si>
  <si>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</si>
  <si>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</si>
  <si>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</si>
  <si>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</si>
  <si>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</si>
  <si>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</si>
  <si>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</si>
  <si>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</si>
  <si>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</si>
  <si>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</si>
  <si>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</si>
  <si>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</si>
  <si>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</si>
  <si>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</si>
  <si>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</si>
  <si>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</si>
  <si>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</si>
  <si>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</si>
  <si>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</si>
  <si>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</si>
  <si>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</si>
  <si>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</si>
  <si>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</si>
  <si>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</si>
  <si>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</si>
  <si>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</si>
  <si>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</si>
  <si>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</si>
  <si>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</si>
  <si>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</si>
  <si>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</si>
  <si>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</si>
  <si>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</si>
  <si>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</si>
  <si>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</si>
  <si>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</si>
  <si>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</si>
  <si>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</si>
  <si>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</si>
  <si>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</si>
  <si>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</si>
  <si>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</si>
  <si>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</si>
  <si>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</si>
  <si>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</si>
  <si>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</si>
  <si>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</si>
  <si>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</si>
  <si>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</si>
  <si>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</si>
  <si>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</si>
  <si>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</si>
  <si>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</si>
  <si>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</si>
  <si>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</si>
  <si>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</si>
  <si>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</si>
  <si>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</si>
  <si>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</si>
  <si>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</si>
  <si>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</si>
  <si>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</si>
  <si>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</si>
  <si>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</si>
  <si>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</si>
  <si>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</si>
  <si>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</si>
  <si>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OOO206</t>
  </si>
  <si>
    <t>OOO207</t>
  </si>
  <si>
    <t>OOO208</t>
  </si>
  <si>
    <t>OOO212</t>
  </si>
  <si>
    <t>OOO213</t>
  </si>
  <si>
    <t>OOO214</t>
  </si>
  <si>
    <t>OOO215</t>
  </si>
  <si>
    <t>OOO216</t>
  </si>
  <si>
    <t>OOO218</t>
  </si>
  <si>
    <t>OOO219</t>
  </si>
  <si>
    <t>OOO220</t>
  </si>
  <si>
    <t>OOO221</t>
  </si>
  <si>
    <t>OOO222</t>
  </si>
  <si>
    <t>OOO223</t>
  </si>
  <si>
    <t>OOO224</t>
  </si>
  <si>
    <t>OOO226</t>
  </si>
  <si>
    <t>OOO227</t>
  </si>
  <si>
    <t>OOO228</t>
  </si>
  <si>
    <t>OOO229</t>
  </si>
  <si>
    <t>OOO231</t>
  </si>
  <si>
    <t>Juan Fco. Cordero Payan</t>
  </si>
  <si>
    <t>Joyeria Frica</t>
  </si>
  <si>
    <t>Felix Ariel Santana</t>
  </si>
  <si>
    <t>Autocentro Navarro</t>
  </si>
  <si>
    <t>OD Dominicana</t>
  </si>
  <si>
    <t>Asociacion de Industrias R.D.</t>
  </si>
  <si>
    <t>Geronimo L. Rodriguez</t>
  </si>
  <si>
    <t>Jenni Soranlleli Montolio</t>
  </si>
  <si>
    <t>Soluciones Corporativas</t>
  </si>
  <si>
    <t>Abastecimientos Diversos</t>
  </si>
  <si>
    <t>Yenny I. perez ( Caja Chica )</t>
  </si>
  <si>
    <t>Loyda Esmirna T. Mota</t>
  </si>
  <si>
    <t>Francisco Ramon F. Mena</t>
  </si>
  <si>
    <t>Fenapymed</t>
  </si>
  <si>
    <t>United</t>
  </si>
  <si>
    <t>Asomufpa</t>
  </si>
  <si>
    <t>Inversiones Ecoturistas</t>
  </si>
  <si>
    <t>Uniformes Batissa</t>
  </si>
  <si>
    <t>Ohtsu del Caribe</t>
  </si>
  <si>
    <t xml:space="preserve">            JUNIO  2015</t>
  </si>
  <si>
    <t>OOO232</t>
  </si>
  <si>
    <t>OOO233</t>
  </si>
  <si>
    <t>OOO234</t>
  </si>
  <si>
    <t>Centro de Exportacion e I.</t>
  </si>
  <si>
    <t>Galaxia Computer</t>
  </si>
  <si>
    <t>Autocamiones</t>
  </si>
  <si>
    <t xml:space="preserve">            JULIO  2015</t>
  </si>
  <si>
    <t>OOO235</t>
  </si>
  <si>
    <t>Peravia Motors</t>
  </si>
  <si>
    <t>OOO239</t>
  </si>
  <si>
    <t>OOO240</t>
  </si>
  <si>
    <t>Soluciones DRB</t>
  </si>
  <si>
    <t>OOO241</t>
  </si>
  <si>
    <t>Colector de Impuestos I.</t>
  </si>
  <si>
    <t>OOO242</t>
  </si>
  <si>
    <t>Peralta Celution</t>
  </si>
  <si>
    <t>OOO236</t>
  </si>
  <si>
    <t>OOO243</t>
  </si>
  <si>
    <t>Secundino Capellan</t>
  </si>
  <si>
    <t>OOO237</t>
  </si>
  <si>
    <t>Inversiones del Sur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</si>
  <si>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</si>
  <si>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OOO238</t>
  </si>
  <si>
    <t>Cheque Nulo</t>
  </si>
  <si>
    <t xml:space="preserve">            AGOSTO  2015</t>
  </si>
  <si>
    <t>OOO244</t>
  </si>
  <si>
    <t>OOO245</t>
  </si>
  <si>
    <t>OOO246</t>
  </si>
  <si>
    <t>OOO247</t>
  </si>
  <si>
    <t>OOO248</t>
  </si>
  <si>
    <t>OOO249</t>
  </si>
  <si>
    <t>OOO250</t>
  </si>
  <si>
    <t>Juan Fco. Cordero</t>
  </si>
  <si>
    <t>Hairon E. Estevez</t>
  </si>
  <si>
    <t>Colector I. Internos</t>
  </si>
  <si>
    <t>David A. Aponte</t>
  </si>
  <si>
    <t>Enrique Martinez</t>
  </si>
  <si>
    <t>Rafael L Ramirez</t>
  </si>
  <si>
    <t>Omar E. Bautista</t>
  </si>
  <si>
    <t xml:space="preserve">           SEPTIEMBRE  2015</t>
  </si>
  <si>
    <t>251</t>
  </si>
  <si>
    <t>252</t>
  </si>
  <si>
    <t>253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</si>
  <si>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</si>
  <si>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</si>
  <si>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</si>
  <si>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</si>
  <si>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</si>
  <si>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</si>
  <si>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</si>
  <si>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</si>
  <si>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</si>
  <si>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</si>
  <si>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</si>
  <si>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</si>
  <si>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</si>
  <si>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</si>
  <si>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</si>
  <si>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</si>
  <si>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</si>
  <si>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273</t>
  </si>
  <si>
    <t>274</t>
  </si>
  <si>
    <t>275</t>
  </si>
  <si>
    <t>276</t>
  </si>
  <si>
    <t>277</t>
  </si>
  <si>
    <t>278</t>
  </si>
  <si>
    <t>Lisandro K. Ferreira</t>
  </si>
  <si>
    <t>Fiord Aliza Cedeño</t>
  </si>
  <si>
    <t>Angie Por cella</t>
  </si>
  <si>
    <t>Servicios Graficos Segura</t>
  </si>
  <si>
    <t>Rosa E. Salcedo</t>
  </si>
  <si>
    <t>Frank Burgos Vargas</t>
  </si>
  <si>
    <t>Inversiones Palau</t>
  </si>
  <si>
    <t>Joselin M. de la Altagracia</t>
  </si>
  <si>
    <t>Cayenart</t>
  </si>
  <si>
    <t>Offitek</t>
  </si>
  <si>
    <t>Rosa M. Ramirez</t>
  </si>
  <si>
    <t>Desarrollo de Esttrategias A.</t>
  </si>
  <si>
    <t>Maria I. de Farias</t>
  </si>
  <si>
    <t>Ricardo Lopez Pinales</t>
  </si>
  <si>
    <t>Informatic</t>
  </si>
  <si>
    <t>Irving R. Batista</t>
  </si>
  <si>
    <t>Productive Business</t>
  </si>
  <si>
    <t xml:space="preserve">Reposicion de Caja Chica </t>
  </si>
  <si>
    <t>Viamar</t>
  </si>
  <si>
    <t>Colectot I. Internos</t>
  </si>
  <si>
    <t xml:space="preserve">           OCTUBRE  2015</t>
  </si>
  <si>
    <t xml:space="preserve">     </t>
  </si>
  <si>
    <t>Deposito por Anulacion de Cheque</t>
  </si>
  <si>
    <t>OOO79</t>
  </si>
  <si>
    <t>OOO80</t>
  </si>
  <si>
    <t>Balance anterior al 30/09/2015</t>
  </si>
  <si>
    <t>Balance anterior al 31/10/2015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</si>
  <si>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</si>
  <si>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</si>
  <si>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</si>
  <si>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</si>
  <si>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</si>
  <si>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</si>
  <si>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</si>
  <si>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</si>
  <si>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</si>
  <si>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</si>
  <si>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</si>
  <si>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</si>
  <si>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</si>
  <si>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</si>
  <si>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</si>
  <si>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</si>
  <si>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</si>
  <si>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</si>
  <si>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</si>
  <si>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</si>
  <si>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</si>
  <si>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</si>
  <si>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</si>
  <si>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</si>
  <si>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</si>
  <si>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</si>
  <si>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</si>
  <si>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</si>
  <si>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</si>
  <si>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</si>
  <si>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</si>
  <si>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IRVING BATISTA (VIATICOS)</t>
  </si>
  <si>
    <t>SECUNDINO C. DE LA CRUZ (VTCOS.)</t>
  </si>
  <si>
    <t>JUAN FCO. CORDERO (VIATICOS)</t>
  </si>
  <si>
    <t>HAMLET R. GOMEZ (VIATICOS)</t>
  </si>
  <si>
    <t>SECUNDINO CAPELLAN (VIATICOS)</t>
  </si>
  <si>
    <t>AUTOCAMIONES</t>
  </si>
  <si>
    <t>AUTO SUPER FRIO M&amp;S</t>
  </si>
  <si>
    <t>ENRIQUEZ MARTINEZ (VIATICOS)</t>
  </si>
  <si>
    <t>GRUPO ASTRO</t>
  </si>
  <si>
    <t>NULO</t>
  </si>
  <si>
    <t>RODRIGUEZ PICHARDO</t>
  </si>
  <si>
    <t>PBS DOMINICANA</t>
  </si>
  <si>
    <t>LUIS MIGUEL JIMENEZ</t>
  </si>
  <si>
    <t>FRANCIA TEREZA JAVIER (VIATICOS)</t>
  </si>
  <si>
    <t>GINO ARMANDO (VIATICOS)</t>
  </si>
  <si>
    <t>ESTHEFANY PEÑA (VIATICOS)</t>
  </si>
  <si>
    <t>JENNY MONTOLIO (VIATICOS)</t>
  </si>
  <si>
    <t>José DAVID CALDERON (VIATICOS)</t>
  </si>
  <si>
    <t>TONER DEPOT</t>
  </si>
  <si>
    <t>SM SERVICIOS ELECTROMECANICOS</t>
  </si>
  <si>
    <t>SEGUROS BANRESERVAS</t>
  </si>
  <si>
    <t>ELENNYS LARA</t>
  </si>
  <si>
    <t>VIAMAR, S.A</t>
  </si>
  <si>
    <t>ARMONIA,IMAGEN &amp; COMUNIC.</t>
  </si>
  <si>
    <t>FELIX ARIEL SANTANA</t>
  </si>
  <si>
    <t>312</t>
  </si>
  <si>
    <t xml:space="preserve">           NOVIEMBRE  2015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</si>
  <si>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</si>
  <si>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</si>
  <si>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</si>
  <si>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</si>
  <si>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</si>
  <si>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</si>
  <si>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</si>
  <si>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</si>
  <si>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</si>
  <si>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</si>
  <si>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</si>
  <si>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</si>
  <si>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</si>
  <si>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</si>
  <si>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</si>
  <si>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</si>
  <si>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Total de Cheques Emitidos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</si>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</sst>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  <font>
      <sz val="11"/>
      <name val="Book Antiqua"/>
      <family val="1"/>
    </font>
    <font>
      <b/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9" fillId="0" borderId="0" xfId="1" applyFont="1" applyAlignment="1">
      <alignment horizontal="right" vertical="center"/>
    </xf>
    <xf numFmtId="164" fontId="8" fillId="0" borderId="0" xfId="1" applyFont="1" applyAlignment="1">
      <alignment vertical="center" wrapText="1"/>
    </xf>
    <xf numFmtId="164" fontId="9" fillId="0" borderId="5" xfId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4" fontId="9" fillId="0" borderId="12" xfId="1" applyFont="1" applyBorder="1" applyAlignment="1">
      <alignment horizontal="center" vertical="center"/>
    </xf>
    <xf numFmtId="164" fontId="8" fillId="0" borderId="2" xfId="1" applyFont="1" applyBorder="1" applyAlignment="1">
      <alignment vertical="center" wrapText="1"/>
    </xf>
    <xf numFmtId="164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164" fontId="12" fillId="0" borderId="11" xfId="1" applyFont="1" applyBorder="1"/>
    <xf numFmtId="164" fontId="13" fillId="0" borderId="11" xfId="1" applyFont="1" applyBorder="1"/>
    <xf numFmtId="164" fontId="9" fillId="0" borderId="6" xfId="1" applyFont="1" applyBorder="1" applyAlignment="1">
      <alignment vertical="center"/>
    </xf>
    <xf numFmtId="164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164" fontId="9" fillId="0" borderId="2" xfId="1" applyFont="1" applyBorder="1" applyAlignment="1">
      <alignment vertical="center"/>
    </xf>
    <xf numFmtId="164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164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164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164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164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164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64" fontId="19" fillId="0" borderId="2" xfId="1" applyFont="1" applyBorder="1" applyAlignment="1">
      <alignment horizontal="right" vertical="center"/>
    </xf>
    <xf numFmtId="164" fontId="11" fillId="0" borderId="5" xfId="1" applyFont="1" applyBorder="1" applyAlignment="1">
      <alignment horizontal="center" vertical="center"/>
    </xf>
    <xf numFmtId="164" fontId="11" fillId="0" borderId="2" xfId="1" applyFont="1" applyBorder="1" applyAlignment="1">
      <alignment horizontal="right" vertical="center"/>
    </xf>
    <xf numFmtId="164" fontId="19" fillId="0" borderId="12" xfId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164" fontId="9" fillId="0" borderId="23" xfId="1" applyFont="1" applyBorder="1" applyAlignment="1">
      <alignment horizontal="right" vertical="center"/>
    </xf>
    <xf numFmtId="164" fontId="19" fillId="0" borderId="16" xfId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164" fontId="8" fillId="0" borderId="19" xfId="1" applyFont="1" applyBorder="1" applyAlignment="1">
      <alignment vertical="center" wrapText="1"/>
    </xf>
    <xf numFmtId="14" fontId="11" fillId="0" borderId="24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164" fontId="11" fillId="0" borderId="25" xfId="1" applyFont="1" applyBorder="1" applyAlignment="1">
      <alignment horizontal="right" vertical="center"/>
    </xf>
    <xf numFmtId="164" fontId="11" fillId="0" borderId="19" xfId="1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64" fontId="8" fillId="0" borderId="27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9" fillId="0" borderId="24" xfId="1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164" fontId="11" fillId="0" borderId="16" xfId="1" applyFont="1" applyBorder="1" applyAlignment="1">
      <alignment horizontal="right" vertical="center"/>
    </xf>
    <xf numFmtId="164" fontId="11" fillId="0" borderId="0" xfId="1" applyFont="1" applyAlignment="1">
      <alignment vertical="center" wrapText="1"/>
    </xf>
    <xf numFmtId="49" fontId="17" fillId="3" borderId="19" xfId="0" applyNumberFormat="1" applyFont="1" applyFill="1" applyBorder="1" applyAlignment="1">
      <alignment horizontal="center"/>
    </xf>
    <xf numFmtId="4" fontId="17" fillId="3" borderId="19" xfId="0" applyNumberFormat="1" applyFont="1" applyFill="1" applyBorder="1" applyAlignment="1">
      <alignment horizontal="right"/>
    </xf>
    <xf numFmtId="14" fontId="17" fillId="3" borderId="26" xfId="0" applyNumberFormat="1" applyFont="1" applyFill="1" applyBorder="1"/>
    <xf numFmtId="0" fontId="8" fillId="0" borderId="13" xfId="0" applyFont="1" applyBorder="1" applyAlignment="1">
      <alignment vertical="center"/>
    </xf>
    <xf numFmtId="14" fontId="20" fillId="0" borderId="1" xfId="0" applyNumberFormat="1" applyFont="1" applyBorder="1" applyAlignment="1">
      <alignment horizontal="right" vertical="center"/>
    </xf>
    <xf numFmtId="4" fontId="9" fillId="3" borderId="19" xfId="0" applyNumberFormat="1" applyFont="1" applyFill="1" applyBorder="1" applyAlignment="1">
      <alignment horizontal="center"/>
    </xf>
    <xf numFmtId="4" fontId="21" fillId="3" borderId="19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752475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1162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104775</xdr:colOff>
      <xdr:row>4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0"/>
          <a:ext cx="10191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190500</xdr:rowOff>
    </xdr:from>
    <xdr:to>
      <xdr:col>1</xdr:col>
      <xdr:colOff>485776</xdr:colOff>
      <xdr:row>3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1181100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0"/>
          <a:ext cx="11144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0"/>
          <a:ext cx="10096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761999</xdr:colOff>
      <xdr:row>3</xdr:row>
      <xdr:rowOff>47625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23999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0</xdr:rowOff>
    </xdr:from>
    <xdr:to>
      <xdr:col>5</xdr:col>
      <xdr:colOff>828675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0"/>
          <a:ext cx="923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066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323851</xdr:colOff>
      <xdr:row>2</xdr:row>
      <xdr:rowOff>38101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971550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0</xdr:rowOff>
    </xdr:from>
    <xdr:to>
      <xdr:col>5</xdr:col>
      <xdr:colOff>828675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23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1066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1</xdr:colOff>
      <xdr:row>3</xdr:row>
      <xdr:rowOff>76201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971550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190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105" t="s">
        <v>0</v>
      </c>
      <c r="F9" s="105" t="s">
        <v>1</v>
      </c>
      <c r="G9" s="10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106"/>
      <c r="F10" s="106"/>
      <c r="G10" s="108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209</v>
      </c>
      <c r="D13" s="18" t="s">
        <v>191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210</v>
      </c>
      <c r="D14" s="26" t="s">
        <v>192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211</v>
      </c>
      <c r="D15" s="26" t="s">
        <v>193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212</v>
      </c>
      <c r="D16" s="26" t="s">
        <v>194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213</v>
      </c>
      <c r="D17" s="26" t="s">
        <v>195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214</v>
      </c>
      <c r="D18" s="26" t="s">
        <v>196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215</v>
      </c>
      <c r="D19" s="26" t="s">
        <v>197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216</v>
      </c>
      <c r="D20" s="26" t="s">
        <v>198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217</v>
      </c>
      <c r="D21" s="26" t="s">
        <v>199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218</v>
      </c>
      <c r="D22" s="26" t="s">
        <v>200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219</v>
      </c>
      <c r="D23" s="26" t="s">
        <v>201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220</v>
      </c>
      <c r="D24" s="26" t="s">
        <v>202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221</v>
      </c>
      <c r="D25" s="26" t="s">
        <v>203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222</v>
      </c>
      <c r="D26" s="26" t="s">
        <v>204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223</v>
      </c>
      <c r="D27" s="26" t="s">
        <v>205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224</v>
      </c>
      <c r="D28" s="26" t="s">
        <v>206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225</v>
      </c>
      <c r="D29" s="26" t="s">
        <v>207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226</v>
      </c>
      <c r="D30" s="26" t="s">
        <v>193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208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5" t="s">
        <v>0</v>
      </c>
      <c r="E9" s="105" t="s">
        <v>1</v>
      </c>
      <c r="F9" s="10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6"/>
      <c r="E10" s="106"/>
      <c r="F10" s="10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5" t="s">
        <v>0</v>
      </c>
      <c r="E9" s="105" t="s">
        <v>1</v>
      </c>
      <c r="F9" s="10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6"/>
      <c r="E10" s="106"/>
      <c r="F10" s="10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47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6"/>
      <c r="E7" s="106"/>
      <c r="F7" s="108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48</v>
      </c>
      <c r="C10" s="32" t="s">
        <v>70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49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50</v>
      </c>
      <c r="C12" s="32" t="s">
        <v>71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51</v>
      </c>
      <c r="C13" s="32" t="s">
        <v>72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52</v>
      </c>
      <c r="C14" s="32" t="s">
        <v>73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53</v>
      </c>
      <c r="C15" s="32" t="s">
        <v>74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54</v>
      </c>
      <c r="C16" s="32" t="s">
        <v>75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55</v>
      </c>
      <c r="C17" s="32" t="s">
        <v>76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56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57</v>
      </c>
      <c r="C19" s="32" t="s">
        <v>77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58</v>
      </c>
      <c r="C20" s="32" t="s">
        <v>78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59</v>
      </c>
      <c r="C21" s="32" t="s">
        <v>79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60</v>
      </c>
      <c r="C22" s="32" t="s">
        <v>80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61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62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63</v>
      </c>
      <c r="C25" s="32" t="s">
        <v>81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64</v>
      </c>
      <c r="C26" s="32" t="s">
        <v>81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65</v>
      </c>
      <c r="C27" s="32" t="s">
        <v>76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66</v>
      </c>
      <c r="C28" s="32" t="s">
        <v>82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67</v>
      </c>
      <c r="C29" s="52" t="s">
        <v>83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68</v>
      </c>
      <c r="C30" s="32" t="s">
        <v>84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69</v>
      </c>
      <c r="C31" s="32" t="s">
        <v>85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86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6"/>
      <c r="E7" s="106"/>
      <c r="F7" s="108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99</v>
      </c>
      <c r="C10" s="57" t="s">
        <v>100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87</v>
      </c>
      <c r="C11" s="32" t="s">
        <v>94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88</v>
      </c>
      <c r="C12" s="32" t="s">
        <v>95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89</v>
      </c>
      <c r="C13" s="32" t="s">
        <v>96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90</v>
      </c>
      <c r="C14" s="32" t="s">
        <v>92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91</v>
      </c>
      <c r="C15" s="32" t="s">
        <v>97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98</v>
      </c>
      <c r="C16" s="32" t="s">
        <v>93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101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6"/>
      <c r="E7" s="106"/>
      <c r="F7" s="108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102</v>
      </c>
      <c r="C10" s="57" t="s">
        <v>117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103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104</v>
      </c>
      <c r="C12" s="57" t="s">
        <v>118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105</v>
      </c>
      <c r="C13" s="57" t="s">
        <v>119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106</v>
      </c>
      <c r="C14" s="57" t="s">
        <v>120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107</v>
      </c>
      <c r="C15" s="57" t="s">
        <v>121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108</v>
      </c>
      <c r="C16" s="57" t="s">
        <v>122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109</v>
      </c>
      <c r="C17" s="57" t="s">
        <v>123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110</v>
      </c>
      <c r="C18" s="64" t="s">
        <v>124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111</v>
      </c>
      <c r="C19" s="64" t="s">
        <v>129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112</v>
      </c>
      <c r="C20" s="64" t="s">
        <v>130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113</v>
      </c>
      <c r="C21" s="64" t="s">
        <v>125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114</v>
      </c>
      <c r="C22" s="64" t="s">
        <v>126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115</v>
      </c>
      <c r="C23" s="64" t="s">
        <v>127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116</v>
      </c>
      <c r="C24" s="64" t="s">
        <v>128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131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6"/>
      <c r="E7" s="106"/>
      <c r="F7" s="108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132</v>
      </c>
      <c r="C10" s="57" t="s">
        <v>134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133</v>
      </c>
      <c r="C11" s="57" t="s">
        <v>134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135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6"/>
      <c r="E7" s="106"/>
      <c r="F7" s="108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136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137</v>
      </c>
      <c r="C11" s="57" t="s">
        <v>147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138</v>
      </c>
      <c r="C12" s="64" t="s">
        <v>148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139</v>
      </c>
      <c r="C13" s="57" t="s">
        <v>149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140</v>
      </c>
      <c r="C14" s="57" t="s">
        <v>150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141</v>
      </c>
      <c r="C15" s="57" t="s">
        <v>151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142</v>
      </c>
      <c r="C16" s="64" t="s">
        <v>152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143</v>
      </c>
      <c r="C17" s="64" t="s">
        <v>153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144</v>
      </c>
      <c r="C18" s="64" t="s">
        <v>154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145</v>
      </c>
      <c r="C19" s="64" t="s">
        <v>155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146</v>
      </c>
      <c r="C20" s="64" t="s">
        <v>156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157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106"/>
      <c r="E7" s="106"/>
      <c r="F7" s="10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158</v>
      </c>
      <c r="C10" s="57" t="s">
        <v>171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159</v>
      </c>
      <c r="C11" s="57" t="s">
        <v>172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160</v>
      </c>
      <c r="C12" s="64" t="s">
        <v>173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161</v>
      </c>
      <c r="C13" s="57" t="s">
        <v>81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162</v>
      </c>
      <c r="C14" s="57" t="s">
        <v>174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163</v>
      </c>
      <c r="C15" s="57" t="s">
        <v>175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164</v>
      </c>
      <c r="C16" s="64" t="s">
        <v>80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165</v>
      </c>
      <c r="C17" s="64" t="s">
        <v>176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166</v>
      </c>
      <c r="C18" s="64" t="s">
        <v>177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167</v>
      </c>
      <c r="C19" s="64" t="s">
        <v>178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168</v>
      </c>
      <c r="C20" s="64" t="s">
        <v>179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169</v>
      </c>
      <c r="C21" s="64" t="s">
        <v>180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170</v>
      </c>
      <c r="C22" s="64" t="s">
        <v>181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182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188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106"/>
      <c r="E7" s="106"/>
      <c r="F7" s="10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183</v>
      </c>
      <c r="C10" s="57" t="s">
        <v>185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184</v>
      </c>
      <c r="C11" s="57" t="s">
        <v>186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187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105" t="s">
        <v>0</v>
      </c>
      <c r="E6" s="105" t="s">
        <v>1</v>
      </c>
      <c r="F6" s="10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106"/>
      <c r="E7" s="106"/>
      <c r="F7" s="10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187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opLeftCell="A4" workbookViewId="0">
      <selection activeCell="A38" sqref="A1:F38"/>
    </sheetView>
  </sheetViews>
  <sheetFormatPr baseColWidth="10" defaultRowHeight="15" x14ac:dyDescent="0.25"/>
  <cols>
    <col min="2" max="2" width="15.42578125" customWidth="1"/>
    <col min="3" max="3" width="29.5703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266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5" t="s">
        <v>0</v>
      </c>
      <c r="E9" s="105" t="s">
        <v>1</v>
      </c>
      <c r="F9" s="10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6"/>
      <c r="E10" s="106"/>
      <c r="F10" s="108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583325.62</v>
      </c>
      <c r="E12" s="24"/>
      <c r="F12" s="74">
        <v>583325.62</v>
      </c>
    </row>
    <row r="13" spans="1:6" ht="15.75" thickBot="1" x14ac:dyDescent="0.3">
      <c r="A13" s="28">
        <v>42156</v>
      </c>
      <c r="B13" s="17" t="s">
        <v>227</v>
      </c>
      <c r="C13" s="26" t="s">
        <v>247</v>
      </c>
      <c r="D13" s="25"/>
      <c r="E13" s="25">
        <v>34300</v>
      </c>
      <c r="F13" s="23">
        <f>F12-E13</f>
        <v>549025.62</v>
      </c>
    </row>
    <row r="14" spans="1:6" ht="15.75" thickBot="1" x14ac:dyDescent="0.3">
      <c r="A14" s="28">
        <v>42156</v>
      </c>
      <c r="B14" s="17" t="s">
        <v>228</v>
      </c>
      <c r="C14" s="26" t="s">
        <v>248</v>
      </c>
      <c r="D14" s="25"/>
      <c r="E14" s="25">
        <v>57517</v>
      </c>
      <c r="F14" s="23">
        <f t="shared" ref="F14:F36" si="0">F13-E14</f>
        <v>491508.62</v>
      </c>
    </row>
    <row r="15" spans="1:6" ht="15.75" thickBot="1" x14ac:dyDescent="0.3">
      <c r="A15" s="28">
        <v>42156</v>
      </c>
      <c r="B15" s="17" t="s">
        <v>229</v>
      </c>
      <c r="C15" s="26" t="s">
        <v>249</v>
      </c>
      <c r="D15" s="25"/>
      <c r="E15" s="25">
        <v>8820</v>
      </c>
      <c r="F15" s="23">
        <f t="shared" si="0"/>
        <v>482688.62</v>
      </c>
    </row>
    <row r="16" spans="1:6" ht="15.75" thickBot="1" x14ac:dyDescent="0.3">
      <c r="A16" s="28">
        <v>42156</v>
      </c>
      <c r="B16" s="17" t="s">
        <v>230</v>
      </c>
      <c r="C16" s="26" t="s">
        <v>250</v>
      </c>
      <c r="D16" s="25"/>
      <c r="E16" s="25">
        <v>11692.63</v>
      </c>
      <c r="F16" s="23">
        <f t="shared" si="0"/>
        <v>470995.99</v>
      </c>
    </row>
    <row r="17" spans="1:6" ht="15.75" thickBot="1" x14ac:dyDescent="0.3">
      <c r="A17" s="28">
        <v>42156</v>
      </c>
      <c r="B17" s="17" t="s">
        <v>231</v>
      </c>
      <c r="C17" s="26" t="s">
        <v>251</v>
      </c>
      <c r="D17" s="25"/>
      <c r="E17" s="25">
        <v>1260.77</v>
      </c>
      <c r="F17" s="23">
        <f t="shared" si="0"/>
        <v>469735.22</v>
      </c>
    </row>
    <row r="18" spans="1:6" ht="15.75" thickBot="1" x14ac:dyDescent="0.3">
      <c r="A18" s="28">
        <v>42156</v>
      </c>
      <c r="B18" s="17" t="s">
        <v>232</v>
      </c>
      <c r="C18" s="26" t="s">
        <v>252</v>
      </c>
      <c r="D18" s="25"/>
      <c r="E18" s="25">
        <v>33272.5</v>
      </c>
      <c r="F18" s="23">
        <f t="shared" si="0"/>
        <v>436462.72</v>
      </c>
    </row>
    <row r="19" spans="1:6" ht="15.75" thickBot="1" x14ac:dyDescent="0.3">
      <c r="A19" s="28">
        <v>42156</v>
      </c>
      <c r="B19" s="17" t="s">
        <v>233</v>
      </c>
      <c r="C19" s="26" t="s">
        <v>253</v>
      </c>
      <c r="D19" s="25"/>
      <c r="E19" s="25">
        <v>38420</v>
      </c>
      <c r="F19" s="23">
        <f t="shared" si="0"/>
        <v>398042.72</v>
      </c>
    </row>
    <row r="20" spans="1:6" ht="15.75" thickBot="1" x14ac:dyDescent="0.3">
      <c r="A20" s="28">
        <v>42156</v>
      </c>
      <c r="B20" s="17" t="s">
        <v>234</v>
      </c>
      <c r="C20" s="26" t="s">
        <v>254</v>
      </c>
      <c r="D20" s="25"/>
      <c r="E20" s="25">
        <v>15876</v>
      </c>
      <c r="F20" s="23">
        <f t="shared" si="0"/>
        <v>382166.72</v>
      </c>
    </row>
    <row r="21" spans="1:6" ht="15.75" thickBot="1" x14ac:dyDescent="0.3">
      <c r="A21" s="28">
        <v>42164</v>
      </c>
      <c r="B21" s="17" t="s">
        <v>235</v>
      </c>
      <c r="C21" s="26" t="s">
        <v>255</v>
      </c>
      <c r="D21" s="25"/>
      <c r="E21" s="25">
        <v>9153</v>
      </c>
      <c r="F21" s="23">
        <f t="shared" si="0"/>
        <v>373013.72</v>
      </c>
    </row>
    <row r="22" spans="1:6" ht="15.75" thickBot="1" x14ac:dyDescent="0.3">
      <c r="A22" s="28">
        <v>42164</v>
      </c>
      <c r="B22" s="17" t="s">
        <v>236</v>
      </c>
      <c r="C22" s="26" t="s">
        <v>256</v>
      </c>
      <c r="D22" s="25"/>
      <c r="E22" s="25">
        <v>14733.36</v>
      </c>
      <c r="F22" s="23">
        <f t="shared" si="0"/>
        <v>358280.36</v>
      </c>
    </row>
    <row r="23" spans="1:6" ht="15.75" thickBot="1" x14ac:dyDescent="0.3">
      <c r="A23" s="28">
        <v>42165</v>
      </c>
      <c r="B23" s="17" t="s">
        <v>237</v>
      </c>
      <c r="C23" s="26" t="s">
        <v>247</v>
      </c>
      <c r="D23" s="25"/>
      <c r="E23" s="27">
        <v>34790</v>
      </c>
      <c r="F23" s="23">
        <f t="shared" si="0"/>
        <v>323490.36</v>
      </c>
    </row>
    <row r="24" spans="1:6" ht="15.75" thickBot="1" x14ac:dyDescent="0.3">
      <c r="A24" s="28">
        <v>42166</v>
      </c>
      <c r="B24" s="17" t="s">
        <v>238</v>
      </c>
      <c r="C24" s="26" t="s">
        <v>257</v>
      </c>
      <c r="D24" s="25"/>
      <c r="E24" s="27">
        <v>59362.7</v>
      </c>
      <c r="F24" s="23">
        <f t="shared" si="0"/>
        <v>264127.65999999997</v>
      </c>
    </row>
    <row r="25" spans="1:6" ht="15.75" thickBot="1" x14ac:dyDescent="0.3">
      <c r="A25" s="28">
        <v>42166</v>
      </c>
      <c r="B25" s="17" t="s">
        <v>239</v>
      </c>
      <c r="C25" s="26" t="s">
        <v>258</v>
      </c>
      <c r="D25" s="25"/>
      <c r="E25" s="27">
        <v>4998</v>
      </c>
      <c r="F25" s="23">
        <f t="shared" si="0"/>
        <v>259129.65999999997</v>
      </c>
    </row>
    <row r="26" spans="1:6" ht="15.75" thickBot="1" x14ac:dyDescent="0.3">
      <c r="A26" s="28">
        <v>42167</v>
      </c>
      <c r="B26" s="17" t="s">
        <v>240</v>
      </c>
      <c r="C26" s="26" t="s">
        <v>259</v>
      </c>
      <c r="D26" s="25"/>
      <c r="E26" s="27">
        <v>13720</v>
      </c>
      <c r="F26" s="23">
        <f t="shared" si="0"/>
        <v>245409.65999999997</v>
      </c>
    </row>
    <row r="27" spans="1:6" ht="15.75" thickBot="1" x14ac:dyDescent="0.3">
      <c r="A27" s="28">
        <v>42166</v>
      </c>
      <c r="B27" s="17" t="s">
        <v>241</v>
      </c>
      <c r="C27" s="26" t="s">
        <v>260</v>
      </c>
      <c r="D27" s="25"/>
      <c r="E27" s="27">
        <v>15000</v>
      </c>
      <c r="F27" s="23">
        <f t="shared" si="0"/>
        <v>230409.65999999997</v>
      </c>
    </row>
    <row r="28" spans="1:6" ht="15.75" thickBot="1" x14ac:dyDescent="0.3">
      <c r="A28" s="28">
        <v>42171</v>
      </c>
      <c r="B28" s="17" t="s">
        <v>242</v>
      </c>
      <c r="C28" s="26" t="s">
        <v>261</v>
      </c>
      <c r="D28" s="25"/>
      <c r="E28" s="27">
        <v>7390.54</v>
      </c>
      <c r="F28" s="23">
        <f t="shared" si="0"/>
        <v>223019.11999999997</v>
      </c>
    </row>
    <row r="29" spans="1:6" ht="15.75" thickBot="1" x14ac:dyDescent="0.3">
      <c r="A29" s="28">
        <v>42171</v>
      </c>
      <c r="B29" s="17" t="s">
        <v>243</v>
      </c>
      <c r="C29" s="26" t="s">
        <v>262</v>
      </c>
      <c r="D29" s="25"/>
      <c r="E29" s="27">
        <v>17146.759999999998</v>
      </c>
      <c r="F29" s="23">
        <f t="shared" si="0"/>
        <v>205872.35999999996</v>
      </c>
    </row>
    <row r="30" spans="1:6" ht="15.75" thickBot="1" x14ac:dyDescent="0.3">
      <c r="A30" s="28">
        <v>42174</v>
      </c>
      <c r="B30" s="17" t="s">
        <v>244</v>
      </c>
      <c r="C30" s="26" t="s">
        <v>263</v>
      </c>
      <c r="D30" s="25"/>
      <c r="E30" s="27">
        <v>22374</v>
      </c>
      <c r="F30" s="23">
        <f t="shared" si="0"/>
        <v>183498.35999999996</v>
      </c>
    </row>
    <row r="31" spans="1:6" ht="15.75" thickBot="1" x14ac:dyDescent="0.3">
      <c r="A31" s="28">
        <v>42174</v>
      </c>
      <c r="B31" s="17" t="s">
        <v>245</v>
      </c>
      <c r="C31" s="26" t="s">
        <v>264</v>
      </c>
      <c r="D31" s="25"/>
      <c r="E31" s="27">
        <v>4802.5</v>
      </c>
      <c r="F31" s="23">
        <f t="shared" si="0"/>
        <v>178695.85999999996</v>
      </c>
    </row>
    <row r="32" spans="1:6" ht="15.75" thickBot="1" x14ac:dyDescent="0.3">
      <c r="A32" s="28">
        <v>42178</v>
      </c>
      <c r="B32" s="17" t="s">
        <v>246</v>
      </c>
      <c r="C32" s="26" t="s">
        <v>265</v>
      </c>
      <c r="D32" s="25"/>
      <c r="E32" s="27">
        <v>5731.39</v>
      </c>
      <c r="F32" s="23">
        <f t="shared" si="0"/>
        <v>172964.46999999994</v>
      </c>
    </row>
    <row r="33" spans="1:6" ht="15.75" thickBot="1" x14ac:dyDescent="0.3">
      <c r="A33" s="28">
        <v>42178</v>
      </c>
      <c r="B33" s="17" t="s">
        <v>267</v>
      </c>
      <c r="C33" s="26" t="s">
        <v>270</v>
      </c>
      <c r="D33" s="25"/>
      <c r="E33" s="27">
        <v>20000</v>
      </c>
      <c r="F33" s="23">
        <f t="shared" si="0"/>
        <v>152964.46999999994</v>
      </c>
    </row>
    <row r="34" spans="1:6" ht="15.75" thickBot="1" x14ac:dyDescent="0.3">
      <c r="A34" s="28">
        <v>42178</v>
      </c>
      <c r="B34" s="17" t="s">
        <v>268</v>
      </c>
      <c r="C34" s="26" t="s">
        <v>271</v>
      </c>
      <c r="D34" s="25"/>
      <c r="E34" s="27">
        <v>10975.2</v>
      </c>
      <c r="F34" s="23">
        <f t="shared" si="0"/>
        <v>141989.26999999993</v>
      </c>
    </row>
    <row r="35" spans="1:6" ht="15.75" thickBot="1" x14ac:dyDescent="0.3">
      <c r="A35" s="28">
        <v>42185</v>
      </c>
      <c r="B35" s="17" t="s">
        <v>269</v>
      </c>
      <c r="C35" s="26" t="s">
        <v>272</v>
      </c>
      <c r="D35" s="25"/>
      <c r="E35" s="27">
        <v>9118.65</v>
      </c>
      <c r="F35" s="23">
        <f t="shared" si="0"/>
        <v>132870.61999999994</v>
      </c>
    </row>
    <row r="36" spans="1:6" ht="15.75" thickBot="1" x14ac:dyDescent="0.3">
      <c r="A36" s="28"/>
      <c r="B36" s="17"/>
      <c r="C36" s="26" t="s">
        <v>208</v>
      </c>
      <c r="D36" s="25"/>
      <c r="E36" s="27">
        <v>780.46</v>
      </c>
      <c r="F36" s="23">
        <f t="shared" si="0"/>
        <v>132090.15999999995</v>
      </c>
    </row>
    <row r="37" spans="1:6" x14ac:dyDescent="0.25">
      <c r="A37" s="28"/>
      <c r="B37" s="17"/>
      <c r="C37" s="26"/>
      <c r="D37" s="25"/>
      <c r="E37" s="27"/>
      <c r="F37" s="23"/>
    </row>
  </sheetData>
  <mergeCells count="3">
    <mergeCell ref="D9:D10"/>
    <mergeCell ref="E9:E10"/>
    <mergeCell ref="F9:F10"/>
  </mergeCells>
  <pageMargins left="0.7" right="0.7" top="0.75" bottom="0.75" header="0.3" footer="0.3"/>
  <pageSetup scale="84" fitToWidth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6" sqref="A1:F26"/>
    </sheetView>
  </sheetViews>
  <sheetFormatPr baseColWidth="10" defaultRowHeight="15" x14ac:dyDescent="0.25"/>
  <cols>
    <col min="1" max="1" width="9.7109375" customWidth="1"/>
    <col min="2" max="2" width="11.42578125" customWidth="1"/>
    <col min="3" max="3" width="27.42578125" customWidth="1"/>
    <col min="4" max="4" width="12.42578125" bestFit="1" customWidth="1"/>
    <col min="5" max="5" width="14" customWidth="1"/>
    <col min="6" max="6" width="14.855468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273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5" t="s">
        <v>0</v>
      </c>
      <c r="E9" s="105" t="s">
        <v>1</v>
      </c>
      <c r="F9" s="10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6"/>
      <c r="E10" s="106"/>
      <c r="F10" s="108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132090.16</v>
      </c>
      <c r="E12" s="24"/>
      <c r="F12" s="75">
        <v>132090.16</v>
      </c>
    </row>
    <row r="13" spans="1:6" ht="15.75" thickBot="1" x14ac:dyDescent="0.3">
      <c r="A13" s="28">
        <v>42186</v>
      </c>
      <c r="B13" s="17" t="s">
        <v>274</v>
      </c>
      <c r="C13" s="26" t="s">
        <v>275</v>
      </c>
      <c r="D13" s="25"/>
      <c r="E13" s="25">
        <v>28733</v>
      </c>
      <c r="F13" s="23">
        <f>F12-E13</f>
        <v>103357.16</v>
      </c>
    </row>
    <row r="14" spans="1:6" ht="15.75" thickBot="1" x14ac:dyDescent="0.3">
      <c r="A14" s="28">
        <v>42194</v>
      </c>
      <c r="B14" s="17" t="s">
        <v>283</v>
      </c>
      <c r="C14" s="26" t="s">
        <v>280</v>
      </c>
      <c r="D14" s="25"/>
      <c r="E14" s="25">
        <v>9884.73</v>
      </c>
      <c r="F14" s="23">
        <f t="shared" ref="F14:F20" si="0">F13-E14</f>
        <v>93472.430000000008</v>
      </c>
    </row>
    <row r="15" spans="1:6" ht="15.75" thickBot="1" x14ac:dyDescent="0.3">
      <c r="A15" s="28">
        <v>42193</v>
      </c>
      <c r="B15" s="17" t="s">
        <v>286</v>
      </c>
      <c r="C15" s="26" t="s">
        <v>287</v>
      </c>
      <c r="D15" s="25"/>
      <c r="E15" s="25">
        <v>18475.5</v>
      </c>
      <c r="F15" s="23">
        <f t="shared" si="0"/>
        <v>74996.930000000008</v>
      </c>
    </row>
    <row r="16" spans="1:6" ht="15.75" thickBot="1" x14ac:dyDescent="0.3">
      <c r="A16" s="28">
        <v>42193</v>
      </c>
      <c r="B16" s="17" t="s">
        <v>289</v>
      </c>
      <c r="C16" s="26" t="s">
        <v>290</v>
      </c>
      <c r="D16" s="25"/>
      <c r="E16" s="25">
        <v>0</v>
      </c>
      <c r="F16" s="23">
        <f t="shared" si="0"/>
        <v>74996.930000000008</v>
      </c>
    </row>
    <row r="17" spans="1:11" ht="15.75" thickBot="1" x14ac:dyDescent="0.3">
      <c r="A17" s="28">
        <v>42193</v>
      </c>
      <c r="B17" s="17" t="s">
        <v>276</v>
      </c>
      <c r="C17" s="26" t="s">
        <v>250</v>
      </c>
      <c r="D17" s="25"/>
      <c r="E17" s="25">
        <v>11970.34</v>
      </c>
      <c r="F17" s="23">
        <f>F15-E17</f>
        <v>63026.590000000011</v>
      </c>
    </row>
    <row r="18" spans="1:11" ht="15.75" thickBot="1" x14ac:dyDescent="0.3">
      <c r="A18" s="28">
        <v>42199</v>
      </c>
      <c r="B18" s="17" t="s">
        <v>277</v>
      </c>
      <c r="C18" s="26" t="s">
        <v>278</v>
      </c>
      <c r="D18" s="25"/>
      <c r="E18" s="25">
        <v>3792.2</v>
      </c>
      <c r="F18" s="23">
        <f t="shared" si="0"/>
        <v>59234.390000000014</v>
      </c>
    </row>
    <row r="19" spans="1:11" ht="15.75" thickBot="1" x14ac:dyDescent="0.3">
      <c r="A19" s="28">
        <v>42202</v>
      </c>
      <c r="B19" s="17" t="s">
        <v>279</v>
      </c>
      <c r="C19" s="26" t="s">
        <v>280</v>
      </c>
      <c r="D19" s="25"/>
      <c r="E19" s="25">
        <v>1283.83</v>
      </c>
      <c r="F19" s="23">
        <f t="shared" si="0"/>
        <v>57950.560000000012</v>
      </c>
    </row>
    <row r="20" spans="1:11" ht="15.75" thickBot="1" x14ac:dyDescent="0.3">
      <c r="A20" s="28">
        <v>42206</v>
      </c>
      <c r="B20" s="17" t="s">
        <v>281</v>
      </c>
      <c r="C20" s="26" t="s">
        <v>282</v>
      </c>
      <c r="D20" s="25"/>
      <c r="E20" s="25">
        <v>9153</v>
      </c>
      <c r="F20" s="23">
        <f t="shared" si="0"/>
        <v>48797.560000000012</v>
      </c>
      <c r="K20" t="s">
        <v>288</v>
      </c>
    </row>
    <row r="21" spans="1:11" ht="15.75" thickBot="1" x14ac:dyDescent="0.3">
      <c r="A21" s="28">
        <v>42206</v>
      </c>
      <c r="B21" s="17" t="s">
        <v>284</v>
      </c>
      <c r="C21" s="26" t="s">
        <v>285</v>
      </c>
      <c r="D21" s="25"/>
      <c r="E21" s="25">
        <v>8850</v>
      </c>
      <c r="F21" s="23">
        <f t="shared" ref="F21:F24" si="1">F20-E21</f>
        <v>39947.560000000012</v>
      </c>
    </row>
    <row r="22" spans="1:11" ht="15.75" thickBot="1" x14ac:dyDescent="0.3">
      <c r="A22" s="28"/>
      <c r="B22" s="17"/>
      <c r="C22" s="26"/>
      <c r="D22" s="25"/>
      <c r="E22" s="25"/>
      <c r="F22" s="23">
        <f t="shared" si="1"/>
        <v>39947.560000000012</v>
      </c>
    </row>
    <row r="23" spans="1:11" ht="15.75" thickBot="1" x14ac:dyDescent="0.3">
      <c r="A23" s="28"/>
      <c r="B23" s="17"/>
      <c r="C23" s="26"/>
      <c r="D23" s="25"/>
      <c r="E23" s="27"/>
      <c r="F23" s="23">
        <f t="shared" si="1"/>
        <v>39947.560000000012</v>
      </c>
    </row>
    <row r="24" spans="1:11" ht="15.75" thickBot="1" x14ac:dyDescent="0.3">
      <c r="A24" s="28"/>
      <c r="B24" s="17"/>
      <c r="C24" s="26" t="s">
        <v>208</v>
      </c>
      <c r="D24" s="25"/>
      <c r="E24" s="27">
        <v>380.87</v>
      </c>
      <c r="F24" s="23">
        <f t="shared" si="1"/>
        <v>39566.69000000001</v>
      </c>
    </row>
    <row r="25" spans="1:11" x14ac:dyDescent="0.25">
      <c r="A25" s="28"/>
      <c r="B25" s="17"/>
      <c r="C25" s="26"/>
      <c r="D25" s="25"/>
      <c r="E25" s="27"/>
      <c r="F25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G25"/>
    </sheetView>
  </sheetViews>
  <sheetFormatPr baseColWidth="10" defaultRowHeight="15" x14ac:dyDescent="0.25"/>
  <cols>
    <col min="1" max="1" width="10.42578125" customWidth="1"/>
    <col min="3" max="3" width="27.28515625" customWidth="1"/>
    <col min="4" max="4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291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5" t="s">
        <v>0</v>
      </c>
      <c r="E9" s="105" t="s">
        <v>1</v>
      </c>
      <c r="F9" s="10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6"/>
      <c r="E10" s="106"/>
      <c r="F10" s="108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44369.19</v>
      </c>
      <c r="E12" s="24"/>
      <c r="F12" s="75">
        <v>44369.19</v>
      </c>
    </row>
    <row r="13" spans="1:6" ht="15.75" thickBot="1" x14ac:dyDescent="0.3">
      <c r="A13" s="28">
        <v>42223</v>
      </c>
      <c r="B13" s="17" t="s">
        <v>292</v>
      </c>
      <c r="C13" s="26" t="s">
        <v>299</v>
      </c>
      <c r="D13" s="25"/>
      <c r="E13" s="25">
        <v>9330</v>
      </c>
      <c r="F13" s="23">
        <f>F12-E13</f>
        <v>35039.19</v>
      </c>
    </row>
    <row r="14" spans="1:6" ht="15.75" thickBot="1" x14ac:dyDescent="0.3">
      <c r="A14" s="28">
        <v>42223</v>
      </c>
      <c r="B14" s="17" t="s">
        <v>293</v>
      </c>
      <c r="C14" s="26" t="s">
        <v>300</v>
      </c>
      <c r="D14" s="25"/>
      <c r="E14" s="25">
        <v>5880</v>
      </c>
      <c r="F14" s="23">
        <f t="shared" ref="F14:F20" si="0">F13-E14</f>
        <v>29159.190000000002</v>
      </c>
    </row>
    <row r="15" spans="1:6" ht="15.75" thickBot="1" x14ac:dyDescent="0.3">
      <c r="A15" s="28">
        <v>42226</v>
      </c>
      <c r="B15" s="17" t="s">
        <v>294</v>
      </c>
      <c r="C15" s="26" t="s">
        <v>301</v>
      </c>
      <c r="D15" s="25"/>
      <c r="E15" s="25">
        <v>1979.96</v>
      </c>
      <c r="F15" s="23">
        <f t="shared" si="0"/>
        <v>27179.230000000003</v>
      </c>
    </row>
    <row r="16" spans="1:6" ht="15.75" thickBot="1" x14ac:dyDescent="0.3">
      <c r="A16" s="28">
        <v>42236</v>
      </c>
      <c r="B16" s="17" t="s">
        <v>295</v>
      </c>
      <c r="C16" s="26" t="s">
        <v>302</v>
      </c>
      <c r="D16" s="25"/>
      <c r="E16" s="25">
        <v>10350</v>
      </c>
      <c r="F16" s="23">
        <f t="shared" si="0"/>
        <v>16829.230000000003</v>
      </c>
    </row>
    <row r="17" spans="1:6" ht="15.75" thickBot="1" x14ac:dyDescent="0.3">
      <c r="A17" s="28">
        <v>42236</v>
      </c>
      <c r="B17" s="17" t="s">
        <v>296</v>
      </c>
      <c r="C17" s="26" t="s">
        <v>303</v>
      </c>
      <c r="D17" s="25"/>
      <c r="E17" s="25">
        <v>6550</v>
      </c>
      <c r="F17" s="23">
        <f t="shared" si="0"/>
        <v>10279.230000000003</v>
      </c>
    </row>
    <row r="18" spans="1:6" ht="15.75" thickBot="1" x14ac:dyDescent="0.3">
      <c r="A18" s="28">
        <v>42240</v>
      </c>
      <c r="B18" s="17" t="s">
        <v>297</v>
      </c>
      <c r="C18" s="26" t="s">
        <v>304</v>
      </c>
      <c r="D18" s="25"/>
      <c r="E18" s="25">
        <v>32850</v>
      </c>
      <c r="F18" s="76">
        <f t="shared" si="0"/>
        <v>-22570.769999999997</v>
      </c>
    </row>
    <row r="19" spans="1:6" ht="15.75" thickBot="1" x14ac:dyDescent="0.3">
      <c r="A19" s="28">
        <v>42241</v>
      </c>
      <c r="B19" s="17" t="s">
        <v>298</v>
      </c>
      <c r="C19" s="26" t="s">
        <v>305</v>
      </c>
      <c r="D19" s="25"/>
      <c r="E19" s="25">
        <v>12800</v>
      </c>
      <c r="F19" s="76">
        <f t="shared" si="0"/>
        <v>-35370.769999999997</v>
      </c>
    </row>
    <row r="20" spans="1:6" ht="15.75" thickBot="1" x14ac:dyDescent="0.3">
      <c r="A20" s="28"/>
      <c r="B20" s="17"/>
      <c r="C20" s="26" t="s">
        <v>208</v>
      </c>
      <c r="D20" s="25"/>
      <c r="E20" s="25">
        <v>625.94000000000005</v>
      </c>
      <c r="F20" s="76">
        <f t="shared" si="0"/>
        <v>-35996.71</v>
      </c>
    </row>
    <row r="21" spans="1:6" ht="15.75" thickBot="1" x14ac:dyDescent="0.3">
      <c r="A21" s="28"/>
      <c r="B21" s="17"/>
      <c r="C21" s="26"/>
      <c r="D21" s="25"/>
      <c r="E21" s="25"/>
      <c r="F21" s="23"/>
    </row>
    <row r="22" spans="1:6" ht="15.75" thickBot="1" x14ac:dyDescent="0.3">
      <c r="A22" s="28"/>
      <c r="B22" s="17"/>
      <c r="C22" s="26"/>
      <c r="D22" s="25"/>
      <c r="E22" s="25"/>
      <c r="F22" s="23"/>
    </row>
    <row r="23" spans="1:6" x14ac:dyDescent="0.25">
      <c r="A23" s="28"/>
      <c r="B23" s="17"/>
      <c r="C23" s="26"/>
      <c r="D23" s="25"/>
      <c r="E23" s="27"/>
      <c r="F23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22" workbookViewId="0">
      <selection activeCell="I42" sqref="I42"/>
    </sheetView>
  </sheetViews>
  <sheetFormatPr baseColWidth="10" defaultRowHeight="15" x14ac:dyDescent="0.25"/>
  <cols>
    <col min="3" max="3" width="28" customWidth="1"/>
    <col min="4" max="4" width="21.85546875" customWidth="1"/>
    <col min="5" max="5" width="13.42578125" customWidth="1"/>
    <col min="6" max="6" width="15.28515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306</v>
      </c>
    </row>
    <row r="8" spans="1:6" ht="15.75" thickBot="1" x14ac:dyDescent="0.3">
      <c r="A8" s="4"/>
    </row>
    <row r="9" spans="1:6" x14ac:dyDescent="0.25">
      <c r="A9" s="77"/>
      <c r="B9" s="78"/>
      <c r="C9" s="78"/>
      <c r="D9" s="109" t="s">
        <v>0</v>
      </c>
      <c r="E9" s="109" t="s">
        <v>1</v>
      </c>
      <c r="F9" s="111" t="s">
        <v>2</v>
      </c>
    </row>
    <row r="10" spans="1:6" ht="15.75" thickBot="1" x14ac:dyDescent="0.3">
      <c r="A10" s="79" t="s">
        <v>3</v>
      </c>
      <c r="B10" s="80" t="s">
        <v>4</v>
      </c>
      <c r="C10" s="80" t="s">
        <v>5</v>
      </c>
      <c r="D10" s="110"/>
      <c r="E10" s="110"/>
      <c r="F10" s="112"/>
    </row>
    <row r="11" spans="1:6" ht="15.75" thickBot="1" x14ac:dyDescent="0.3">
      <c r="A11" s="29"/>
      <c r="B11" s="9"/>
      <c r="C11" s="10" t="s">
        <v>6</v>
      </c>
      <c r="D11" s="19">
        <v>627741.65</v>
      </c>
      <c r="E11" s="20"/>
      <c r="F11" s="19">
        <v>627741.65</v>
      </c>
    </row>
    <row r="12" spans="1:6" ht="15.75" thickBot="1" x14ac:dyDescent="0.3">
      <c r="A12" s="12"/>
      <c r="B12" s="13"/>
      <c r="C12" s="14" t="s">
        <v>7</v>
      </c>
      <c r="D12" s="73">
        <v>-35996.71</v>
      </c>
      <c r="E12" s="24"/>
      <c r="F12" s="75">
        <f>F11+D12</f>
        <v>591744.94000000006</v>
      </c>
    </row>
    <row r="13" spans="1:6" ht="15.75" thickBot="1" x14ac:dyDescent="0.3">
      <c r="A13" s="28">
        <v>42257</v>
      </c>
      <c r="B13" s="17" t="s">
        <v>307</v>
      </c>
      <c r="C13" s="26" t="s">
        <v>333</v>
      </c>
      <c r="D13" s="25"/>
      <c r="E13" s="25">
        <v>50034</v>
      </c>
      <c r="F13" s="23">
        <f>F12-E13</f>
        <v>541710.94000000006</v>
      </c>
    </row>
    <row r="14" spans="1:6" ht="15.75" thickBot="1" x14ac:dyDescent="0.3">
      <c r="A14" s="28">
        <v>42257</v>
      </c>
      <c r="B14" s="17" t="s">
        <v>308</v>
      </c>
      <c r="C14" s="26" t="s">
        <v>261</v>
      </c>
      <c r="D14" s="25"/>
      <c r="E14" s="25">
        <v>9647.16</v>
      </c>
      <c r="F14" s="23">
        <f t="shared" ref="F14:F39" si="0">F13-E14</f>
        <v>532063.78</v>
      </c>
    </row>
    <row r="15" spans="1:6" ht="15.75" thickBot="1" x14ac:dyDescent="0.3">
      <c r="A15" s="28">
        <v>42257</v>
      </c>
      <c r="B15" s="17" t="s">
        <v>309</v>
      </c>
      <c r="C15" s="26" t="s">
        <v>265</v>
      </c>
      <c r="D15" s="25"/>
      <c r="E15" s="25">
        <v>11462.8</v>
      </c>
      <c r="F15" s="23">
        <f t="shared" si="0"/>
        <v>520600.98000000004</v>
      </c>
    </row>
    <row r="16" spans="1:6" ht="15.75" thickBot="1" x14ac:dyDescent="0.3">
      <c r="A16" s="28">
        <v>42257</v>
      </c>
      <c r="B16" s="17" t="s">
        <v>310</v>
      </c>
      <c r="C16" s="26" t="s">
        <v>271</v>
      </c>
      <c r="D16" s="25"/>
      <c r="E16" s="25">
        <v>17869.8</v>
      </c>
      <c r="F16" s="23">
        <f t="shared" si="0"/>
        <v>502731.18000000005</v>
      </c>
    </row>
    <row r="17" spans="1:6" ht="15.75" thickBot="1" x14ac:dyDescent="0.3">
      <c r="A17" s="28">
        <v>42257</v>
      </c>
      <c r="B17" s="17" t="s">
        <v>311</v>
      </c>
      <c r="C17" s="26" t="s">
        <v>334</v>
      </c>
      <c r="D17" s="25"/>
      <c r="E17" s="25">
        <v>11667.25</v>
      </c>
      <c r="F17" s="23">
        <f t="shared" si="0"/>
        <v>491063.93000000005</v>
      </c>
    </row>
    <row r="18" spans="1:6" ht="15.75" thickBot="1" x14ac:dyDescent="0.3">
      <c r="A18" s="28">
        <v>42257</v>
      </c>
      <c r="B18" s="17" t="s">
        <v>312</v>
      </c>
      <c r="C18" s="26" t="s">
        <v>335</v>
      </c>
      <c r="D18" s="25"/>
      <c r="E18" s="25">
        <v>16368.05</v>
      </c>
      <c r="F18" s="23">
        <f t="shared" si="0"/>
        <v>474695.88000000006</v>
      </c>
    </row>
    <row r="19" spans="1:6" ht="15.75" thickBot="1" x14ac:dyDescent="0.3">
      <c r="A19" s="28">
        <v>42257</v>
      </c>
      <c r="B19" s="17" t="s">
        <v>313</v>
      </c>
      <c r="C19" s="26" t="s">
        <v>336</v>
      </c>
      <c r="D19" s="25"/>
      <c r="E19" s="25">
        <v>6215</v>
      </c>
      <c r="F19" s="23">
        <f t="shared" si="0"/>
        <v>468480.88000000006</v>
      </c>
    </row>
    <row r="20" spans="1:6" ht="15.75" thickBot="1" x14ac:dyDescent="0.3">
      <c r="A20" s="28">
        <v>42257</v>
      </c>
      <c r="B20" s="17" t="s">
        <v>314</v>
      </c>
      <c r="C20" s="26" t="s">
        <v>337</v>
      </c>
      <c r="D20" s="25"/>
      <c r="E20" s="25">
        <v>39527.4</v>
      </c>
      <c r="F20" s="23">
        <f t="shared" si="0"/>
        <v>428953.48000000004</v>
      </c>
    </row>
    <row r="21" spans="1:6" ht="15.75" thickBot="1" x14ac:dyDescent="0.3">
      <c r="A21" s="28">
        <v>42257</v>
      </c>
      <c r="B21" s="17" t="s">
        <v>315</v>
      </c>
      <c r="C21" s="26" t="s">
        <v>337</v>
      </c>
      <c r="D21" s="25"/>
      <c r="E21" s="25">
        <v>39527.4</v>
      </c>
      <c r="F21" s="23">
        <f t="shared" si="0"/>
        <v>389426.08</v>
      </c>
    </row>
    <row r="22" spans="1:6" ht="15.75" thickBot="1" x14ac:dyDescent="0.3">
      <c r="A22" s="28">
        <v>42257</v>
      </c>
      <c r="B22" s="17" t="s">
        <v>316</v>
      </c>
      <c r="C22" s="26" t="s">
        <v>338</v>
      </c>
      <c r="D22" s="25"/>
      <c r="E22" s="27">
        <v>13300</v>
      </c>
      <c r="F22" s="23">
        <f t="shared" si="0"/>
        <v>376126.08</v>
      </c>
    </row>
    <row r="23" spans="1:6" ht="15.75" thickBot="1" x14ac:dyDescent="0.3">
      <c r="A23" s="28">
        <v>42257</v>
      </c>
      <c r="B23" s="17" t="s">
        <v>317</v>
      </c>
      <c r="C23" s="26" t="s">
        <v>339</v>
      </c>
      <c r="D23" s="25"/>
      <c r="E23" s="25">
        <v>13560</v>
      </c>
      <c r="F23" s="23">
        <f t="shared" si="0"/>
        <v>362566.08</v>
      </c>
    </row>
    <row r="24" spans="1:6" ht="15.75" thickBot="1" x14ac:dyDescent="0.3">
      <c r="A24" s="28">
        <v>42257</v>
      </c>
      <c r="B24" s="17" t="s">
        <v>318</v>
      </c>
      <c r="C24" s="26" t="s">
        <v>340</v>
      </c>
      <c r="D24" s="25"/>
      <c r="E24" s="25">
        <v>52200</v>
      </c>
      <c r="F24" s="23">
        <f t="shared" si="0"/>
        <v>310366.08000000002</v>
      </c>
    </row>
    <row r="25" spans="1:6" ht="15.75" thickBot="1" x14ac:dyDescent="0.3">
      <c r="A25" s="28">
        <v>42257</v>
      </c>
      <c r="B25" s="17" t="s">
        <v>319</v>
      </c>
      <c r="C25" s="26" t="s">
        <v>341</v>
      </c>
      <c r="D25" s="25"/>
      <c r="E25" s="27">
        <v>62150</v>
      </c>
      <c r="F25" s="23">
        <f t="shared" si="0"/>
        <v>248216.08000000002</v>
      </c>
    </row>
    <row r="26" spans="1:6" ht="15.75" thickBot="1" x14ac:dyDescent="0.3">
      <c r="A26" s="28">
        <v>42257</v>
      </c>
      <c r="B26" s="17" t="s">
        <v>320</v>
      </c>
      <c r="C26" s="26" t="s">
        <v>342</v>
      </c>
      <c r="D26" s="25"/>
      <c r="E26" s="25">
        <v>1311.93</v>
      </c>
      <c r="F26" s="23">
        <f t="shared" si="0"/>
        <v>246904.15000000002</v>
      </c>
    </row>
    <row r="27" spans="1:6" ht="15.75" thickBot="1" x14ac:dyDescent="0.3">
      <c r="A27" s="28">
        <v>42257</v>
      </c>
      <c r="B27" s="17" t="s">
        <v>321</v>
      </c>
      <c r="C27" s="26" t="s">
        <v>343</v>
      </c>
      <c r="D27" s="25"/>
      <c r="E27" s="25">
        <v>18000</v>
      </c>
      <c r="F27" s="23">
        <f t="shared" si="0"/>
        <v>228904.15000000002</v>
      </c>
    </row>
    <row r="28" spans="1:6" ht="15.75" thickBot="1" x14ac:dyDescent="0.3">
      <c r="A28" s="28">
        <v>42257</v>
      </c>
      <c r="B28" s="17" t="s">
        <v>322</v>
      </c>
      <c r="C28" s="26" t="s">
        <v>344</v>
      </c>
      <c r="D28" s="25"/>
      <c r="E28" s="27">
        <v>7785.25</v>
      </c>
      <c r="F28" s="23">
        <f t="shared" si="0"/>
        <v>221118.90000000002</v>
      </c>
    </row>
    <row r="29" spans="1:6" ht="15.75" thickBot="1" x14ac:dyDescent="0.3">
      <c r="A29" s="28">
        <v>42257</v>
      </c>
      <c r="B29" s="17" t="s">
        <v>323</v>
      </c>
      <c r="C29" s="26" t="s">
        <v>345</v>
      </c>
      <c r="D29" s="25"/>
      <c r="E29" s="25">
        <v>7932.6</v>
      </c>
      <c r="F29" s="23">
        <f t="shared" si="0"/>
        <v>213186.30000000002</v>
      </c>
    </row>
    <row r="30" spans="1:6" ht="15.75" thickBot="1" x14ac:dyDescent="0.3">
      <c r="A30" s="28">
        <v>42257</v>
      </c>
      <c r="B30" s="17" t="s">
        <v>324</v>
      </c>
      <c r="C30" s="26" t="s">
        <v>287</v>
      </c>
      <c r="D30" s="25"/>
      <c r="E30" s="25">
        <v>47149.36</v>
      </c>
      <c r="F30" s="23">
        <f t="shared" si="0"/>
        <v>166036.94</v>
      </c>
    </row>
    <row r="31" spans="1:6" ht="15.75" thickBot="1" x14ac:dyDescent="0.3">
      <c r="A31" s="28">
        <v>42257</v>
      </c>
      <c r="B31" s="17" t="s">
        <v>325</v>
      </c>
      <c r="C31" s="26" t="s">
        <v>346</v>
      </c>
      <c r="D31" s="25"/>
      <c r="E31" s="27">
        <v>3026.79</v>
      </c>
      <c r="F31" s="23">
        <f t="shared" si="0"/>
        <v>163010.15</v>
      </c>
    </row>
    <row r="32" spans="1:6" ht="15.75" thickBot="1" x14ac:dyDescent="0.3">
      <c r="A32" s="28">
        <v>42262</v>
      </c>
      <c r="B32" s="17" t="s">
        <v>326</v>
      </c>
      <c r="C32" s="26" t="s">
        <v>347</v>
      </c>
      <c r="D32" s="25"/>
      <c r="E32" s="25">
        <v>29052</v>
      </c>
      <c r="F32" s="23">
        <f t="shared" si="0"/>
        <v>133958.15</v>
      </c>
    </row>
    <row r="33" spans="1:6" ht="15.75" thickBot="1" x14ac:dyDescent="0.3">
      <c r="A33" s="28">
        <v>42262</v>
      </c>
      <c r="B33" s="17" t="s">
        <v>327</v>
      </c>
      <c r="C33" s="26" t="s">
        <v>255</v>
      </c>
      <c r="D33" s="25"/>
      <c r="E33" s="27">
        <v>3051</v>
      </c>
      <c r="F33" s="23">
        <f t="shared" si="0"/>
        <v>130907.15</v>
      </c>
    </row>
    <row r="34" spans="1:6" ht="15.75" thickBot="1" x14ac:dyDescent="0.3">
      <c r="A34" s="28">
        <v>42262</v>
      </c>
      <c r="B34" s="17" t="s">
        <v>328</v>
      </c>
      <c r="C34" s="26" t="s">
        <v>348</v>
      </c>
      <c r="D34" s="25"/>
      <c r="E34" s="25">
        <v>25310</v>
      </c>
      <c r="F34" s="23">
        <f t="shared" si="0"/>
        <v>105597.15</v>
      </c>
    </row>
    <row r="35" spans="1:6" ht="15.75" thickBot="1" x14ac:dyDescent="0.3">
      <c r="A35" s="28">
        <v>42262</v>
      </c>
      <c r="B35" s="17" t="s">
        <v>329</v>
      </c>
      <c r="C35" s="26" t="s">
        <v>349</v>
      </c>
      <c r="D35" s="25"/>
      <c r="E35" s="25">
        <v>3893.4</v>
      </c>
      <c r="F35" s="23">
        <f t="shared" si="0"/>
        <v>101703.75</v>
      </c>
    </row>
    <row r="36" spans="1:6" ht="15.75" thickBot="1" x14ac:dyDescent="0.3">
      <c r="A36" s="28">
        <v>42262</v>
      </c>
      <c r="B36" s="17" t="s">
        <v>330</v>
      </c>
      <c r="C36" s="26" t="s">
        <v>203</v>
      </c>
      <c r="D36" s="25"/>
      <c r="E36" s="27">
        <v>37481.99</v>
      </c>
      <c r="F36" s="23">
        <f t="shared" si="0"/>
        <v>64221.760000000002</v>
      </c>
    </row>
    <row r="37" spans="1:6" ht="15.75" thickBot="1" x14ac:dyDescent="0.3">
      <c r="A37" s="28">
        <v>42268</v>
      </c>
      <c r="B37" s="17" t="s">
        <v>331</v>
      </c>
      <c r="C37" s="26" t="s">
        <v>350</v>
      </c>
      <c r="D37" s="25"/>
      <c r="E37" s="25">
        <v>65883.039999999994</v>
      </c>
      <c r="F37" s="76">
        <f t="shared" si="0"/>
        <v>-1661.2799999999916</v>
      </c>
    </row>
    <row r="38" spans="1:6" ht="15.75" thickBot="1" x14ac:dyDescent="0.3">
      <c r="A38" s="28">
        <v>42270</v>
      </c>
      <c r="B38" s="17" t="s">
        <v>332</v>
      </c>
      <c r="C38" s="26" t="s">
        <v>351</v>
      </c>
      <c r="D38" s="25"/>
      <c r="E38" s="25">
        <v>7821.41</v>
      </c>
      <c r="F38" s="76">
        <f t="shared" si="0"/>
        <v>-9482.6899999999914</v>
      </c>
    </row>
    <row r="39" spans="1:6" ht="15.75" thickBot="1" x14ac:dyDescent="0.3">
      <c r="A39" s="28"/>
      <c r="B39" s="17"/>
      <c r="C39" s="26" t="s">
        <v>208</v>
      </c>
      <c r="D39" s="25"/>
      <c r="E39" s="25">
        <v>967.29</v>
      </c>
      <c r="F39" s="76">
        <f t="shared" si="0"/>
        <v>-10449.979999999992</v>
      </c>
    </row>
    <row r="40" spans="1:6" x14ac:dyDescent="0.25">
      <c r="A40" s="28"/>
      <c r="B40" s="17"/>
      <c r="C40" s="26"/>
      <c r="D40" s="25"/>
      <c r="E40" s="25"/>
      <c r="F40" s="23"/>
    </row>
  </sheetData>
  <mergeCells count="3">
    <mergeCell ref="D9:D10"/>
    <mergeCell ref="E9:E10"/>
    <mergeCell ref="F9:F10"/>
  </mergeCells>
  <pageMargins left="0.7" right="0.7" top="0.75" bottom="0.75" header="0.3" footer="0.3"/>
  <pageSetup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2" sqref="C12"/>
    </sheetView>
  </sheetViews>
  <sheetFormatPr baseColWidth="10" defaultRowHeight="15" x14ac:dyDescent="0.25"/>
  <cols>
    <col min="1" max="1" width="9.7109375" customWidth="1"/>
    <col min="2" max="2" width="10.140625" customWidth="1"/>
    <col min="3" max="3" width="28.140625" customWidth="1"/>
    <col min="4" max="4" width="16.28515625" customWidth="1"/>
    <col min="6" max="6" width="13.85546875" customWidth="1"/>
  </cols>
  <sheetData>
    <row r="1" spans="1:8" ht="33" x14ac:dyDescent="0.25">
      <c r="A1" s="2"/>
    </row>
    <row r="2" spans="1:8" x14ac:dyDescent="0.25">
      <c r="A2" s="3"/>
    </row>
    <row r="3" spans="1:8" x14ac:dyDescent="0.25">
      <c r="A3" s="3"/>
    </row>
    <row r="4" spans="1:8" ht="33" x14ac:dyDescent="0.6">
      <c r="A4" s="3"/>
      <c r="C4" s="1" t="s">
        <v>10</v>
      </c>
    </row>
    <row r="5" spans="1:8" x14ac:dyDescent="0.25">
      <c r="A5" s="3"/>
    </row>
    <row r="6" spans="1:8" x14ac:dyDescent="0.25">
      <c r="A6" s="3"/>
      <c r="C6" s="3" t="s">
        <v>11</v>
      </c>
    </row>
    <row r="7" spans="1:8" x14ac:dyDescent="0.25">
      <c r="A7" s="3"/>
      <c r="C7" s="4" t="s">
        <v>353</v>
      </c>
    </row>
    <row r="8" spans="1:8" ht="15.75" thickBot="1" x14ac:dyDescent="0.3">
      <c r="A8" s="4"/>
    </row>
    <row r="9" spans="1:8" x14ac:dyDescent="0.25">
      <c r="A9" s="77"/>
      <c r="B9" s="78"/>
      <c r="C9" s="78"/>
      <c r="D9" s="109" t="s">
        <v>0</v>
      </c>
      <c r="E9" s="109" t="s">
        <v>1</v>
      </c>
      <c r="F9" s="111" t="s">
        <v>2</v>
      </c>
      <c r="H9" t="s">
        <v>354</v>
      </c>
    </row>
    <row r="10" spans="1:8" ht="15.75" thickBot="1" x14ac:dyDescent="0.3">
      <c r="A10" s="79" t="s">
        <v>3</v>
      </c>
      <c r="B10" s="80" t="s">
        <v>4</v>
      </c>
      <c r="C10" s="80" t="s">
        <v>5</v>
      </c>
      <c r="D10" s="110"/>
      <c r="E10" s="110"/>
      <c r="F10" s="112"/>
    </row>
    <row r="11" spans="1:8" ht="15.75" thickBot="1" x14ac:dyDescent="0.3">
      <c r="A11" s="81"/>
      <c r="B11" s="90"/>
      <c r="C11" s="93" t="s">
        <v>358</v>
      </c>
      <c r="D11" s="83">
        <v>-10449.98</v>
      </c>
      <c r="E11" s="20"/>
      <c r="F11" s="83">
        <v>-10449.98</v>
      </c>
    </row>
    <row r="12" spans="1:8" ht="15.75" thickBot="1" x14ac:dyDescent="0.3">
      <c r="A12" s="81">
        <v>42305</v>
      </c>
      <c r="B12" s="91"/>
      <c r="C12" s="95" t="s">
        <v>6</v>
      </c>
      <c r="D12" s="94">
        <v>649356.22</v>
      </c>
      <c r="E12" s="92"/>
      <c r="F12" s="82">
        <f>F11+D12</f>
        <v>638906.24</v>
      </c>
    </row>
    <row r="13" spans="1:8" ht="15.75" thickBot="1" x14ac:dyDescent="0.3">
      <c r="A13" s="86"/>
      <c r="B13" s="84"/>
      <c r="C13" s="87" t="s">
        <v>355</v>
      </c>
      <c r="D13" s="89">
        <v>5000</v>
      </c>
      <c r="E13" s="85"/>
      <c r="F13" s="88">
        <f>F12+D13</f>
        <v>643906.24</v>
      </c>
    </row>
    <row r="14" spans="1:8" ht="15.75" thickBot="1" x14ac:dyDescent="0.3">
      <c r="A14" s="28">
        <v>42284</v>
      </c>
      <c r="B14" s="17" t="s">
        <v>356</v>
      </c>
      <c r="C14" s="26" t="s">
        <v>352</v>
      </c>
      <c r="D14" s="25"/>
      <c r="E14" s="25">
        <v>26693.34</v>
      </c>
      <c r="F14" s="23">
        <f>F13-E14</f>
        <v>617212.9</v>
      </c>
    </row>
    <row r="15" spans="1:8" ht="15.75" thickBot="1" x14ac:dyDescent="0.3">
      <c r="A15" s="28">
        <v>42284</v>
      </c>
      <c r="B15" s="17" t="s">
        <v>357</v>
      </c>
      <c r="C15" s="26" t="s">
        <v>352</v>
      </c>
      <c r="D15" s="25"/>
      <c r="E15" s="25">
        <v>4261.59</v>
      </c>
      <c r="F15" s="23">
        <f t="shared" ref="F15:F16" si="0">F14-E15</f>
        <v>612951.31000000006</v>
      </c>
    </row>
    <row r="16" spans="1:8" ht="15.75" thickBot="1" x14ac:dyDescent="0.3">
      <c r="A16" s="28"/>
      <c r="B16" s="17"/>
      <c r="C16" s="26" t="s">
        <v>208</v>
      </c>
      <c r="D16" s="25"/>
      <c r="E16" s="25">
        <v>320.95999999999998</v>
      </c>
      <c r="F16" s="23">
        <f t="shared" si="0"/>
        <v>612630.35000000009</v>
      </c>
    </row>
    <row r="17" spans="1:6" x14ac:dyDescent="0.25">
      <c r="A17" s="28"/>
      <c r="B17" s="17"/>
      <c r="C17" s="26"/>
      <c r="D17" s="25"/>
      <c r="E17" s="25"/>
      <c r="F17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5" workbookViewId="0">
      <selection activeCell="H42" sqref="H42"/>
    </sheetView>
  </sheetViews>
  <sheetFormatPr baseColWidth="10" defaultRowHeight="15" x14ac:dyDescent="0.25"/>
  <cols>
    <col min="1" max="1" width="14.5703125" customWidth="1"/>
    <col min="3" max="3" width="34.140625" customWidth="1"/>
    <col min="4" max="4" width="13.7109375" customWidth="1"/>
    <col min="5" max="5" width="19.42578125" bestFit="1" customWidth="1"/>
    <col min="6" max="6" width="15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417</v>
      </c>
    </row>
    <row r="8" spans="1:6" ht="15.75" thickBot="1" x14ac:dyDescent="0.3">
      <c r="A8" s="4"/>
    </row>
    <row r="9" spans="1:6" x14ac:dyDescent="0.25">
      <c r="A9" s="77"/>
      <c r="B9" s="78"/>
      <c r="C9" s="78"/>
      <c r="D9" s="109" t="s">
        <v>0</v>
      </c>
      <c r="E9" s="109" t="s">
        <v>1</v>
      </c>
      <c r="F9" s="111" t="s">
        <v>2</v>
      </c>
    </row>
    <row r="10" spans="1:6" ht="15.75" thickBot="1" x14ac:dyDescent="0.3">
      <c r="A10" s="79" t="s">
        <v>3</v>
      </c>
      <c r="B10" s="80" t="s">
        <v>4</v>
      </c>
      <c r="C10" s="80" t="s">
        <v>5</v>
      </c>
      <c r="D10" s="110"/>
      <c r="E10" s="110"/>
      <c r="F10" s="112"/>
    </row>
    <row r="11" spans="1:6" ht="15.75" thickBot="1" x14ac:dyDescent="0.3">
      <c r="A11" s="81"/>
      <c r="B11" s="101"/>
      <c r="C11" s="93" t="s">
        <v>359</v>
      </c>
      <c r="D11" s="96">
        <v>612630.35</v>
      </c>
      <c r="E11" s="97"/>
      <c r="F11" s="96">
        <v>612630.35</v>
      </c>
    </row>
    <row r="12" spans="1:6" ht="15.75" thickBot="1" x14ac:dyDescent="0.3">
      <c r="A12" s="81"/>
      <c r="B12" s="91"/>
      <c r="C12" s="95" t="s">
        <v>6</v>
      </c>
      <c r="D12" s="94">
        <v>0</v>
      </c>
      <c r="E12" s="92"/>
      <c r="F12" s="96">
        <v>612630.35</v>
      </c>
    </row>
    <row r="13" spans="1:6" ht="17.25" thickBot="1" x14ac:dyDescent="0.35">
      <c r="A13" s="55">
        <v>42318</v>
      </c>
      <c r="B13" s="98" t="s">
        <v>360</v>
      </c>
      <c r="C13" s="26" t="s">
        <v>391</v>
      </c>
      <c r="D13" s="25"/>
      <c r="E13" s="99">
        <v>4250</v>
      </c>
      <c r="F13" s="88">
        <f>F12-E13</f>
        <v>608380.35</v>
      </c>
    </row>
    <row r="14" spans="1:6" ht="17.25" thickBot="1" x14ac:dyDescent="0.35">
      <c r="A14" s="55">
        <v>42318</v>
      </c>
      <c r="B14" s="98" t="s">
        <v>361</v>
      </c>
      <c r="C14" s="26" t="s">
        <v>392</v>
      </c>
      <c r="D14" s="25"/>
      <c r="E14" s="99">
        <v>30250</v>
      </c>
      <c r="F14" s="88">
        <f t="shared" ref="F14:F45" si="0">F13-E14</f>
        <v>578130.35</v>
      </c>
    </row>
    <row r="15" spans="1:6" ht="17.25" thickBot="1" x14ac:dyDescent="0.35">
      <c r="A15" s="55">
        <v>42318</v>
      </c>
      <c r="B15" s="98" t="s">
        <v>362</v>
      </c>
      <c r="C15" s="26" t="s">
        <v>393</v>
      </c>
      <c r="D15" s="25"/>
      <c r="E15" s="99">
        <v>28550</v>
      </c>
      <c r="F15" s="88">
        <f t="shared" si="0"/>
        <v>549580.35</v>
      </c>
    </row>
    <row r="16" spans="1:6" ht="17.25" thickBot="1" x14ac:dyDescent="0.35">
      <c r="A16" s="55">
        <v>42318</v>
      </c>
      <c r="B16" s="98" t="s">
        <v>363</v>
      </c>
      <c r="C16" s="26" t="s">
        <v>394</v>
      </c>
      <c r="D16" s="25"/>
      <c r="E16" s="99">
        <v>25750</v>
      </c>
      <c r="F16" s="88">
        <f t="shared" si="0"/>
        <v>523830.35</v>
      </c>
    </row>
    <row r="17" spans="1:6" ht="17.25" thickBot="1" x14ac:dyDescent="0.35">
      <c r="A17" s="55">
        <v>42318</v>
      </c>
      <c r="B17" s="98" t="s">
        <v>364</v>
      </c>
      <c r="C17" s="26" t="s">
        <v>395</v>
      </c>
      <c r="D17" s="25"/>
      <c r="E17" s="99">
        <v>2750</v>
      </c>
      <c r="F17" s="88">
        <f t="shared" si="0"/>
        <v>521080.35</v>
      </c>
    </row>
    <row r="18" spans="1:6" ht="17.25" thickBot="1" x14ac:dyDescent="0.35">
      <c r="A18" s="55">
        <v>42311</v>
      </c>
      <c r="B18" s="98" t="s">
        <v>365</v>
      </c>
      <c r="C18" s="26" t="s">
        <v>181</v>
      </c>
      <c r="D18" s="25"/>
      <c r="E18" s="99">
        <v>66113.37</v>
      </c>
      <c r="F18" s="88">
        <f t="shared" si="0"/>
        <v>454966.98</v>
      </c>
    </row>
    <row r="19" spans="1:6" ht="17.25" thickBot="1" x14ac:dyDescent="0.35">
      <c r="A19" s="55">
        <v>42311</v>
      </c>
      <c r="B19" s="98" t="s">
        <v>366</v>
      </c>
      <c r="C19" s="26" t="s">
        <v>396</v>
      </c>
      <c r="D19" s="25"/>
      <c r="E19" s="99">
        <v>11640.69</v>
      </c>
      <c r="F19" s="88">
        <f t="shared" si="0"/>
        <v>443326.29</v>
      </c>
    </row>
    <row r="20" spans="1:6" ht="17.25" thickBot="1" x14ac:dyDescent="0.35">
      <c r="A20" s="55">
        <v>42311</v>
      </c>
      <c r="B20" s="98" t="s">
        <v>367</v>
      </c>
      <c r="C20" s="26" t="s">
        <v>397</v>
      </c>
      <c r="D20" s="25"/>
      <c r="E20" s="99">
        <v>31957.200000000001</v>
      </c>
      <c r="F20" s="88">
        <f t="shared" si="0"/>
        <v>411369.08999999997</v>
      </c>
    </row>
    <row r="21" spans="1:6" ht="17.25" thickBot="1" x14ac:dyDescent="0.35">
      <c r="A21" s="55">
        <v>42318</v>
      </c>
      <c r="B21" s="98" t="s">
        <v>368</v>
      </c>
      <c r="C21" s="26" t="s">
        <v>393</v>
      </c>
      <c r="D21" s="25"/>
      <c r="E21" s="99">
        <v>4000</v>
      </c>
      <c r="F21" s="88">
        <f t="shared" si="0"/>
        <v>407369.08999999997</v>
      </c>
    </row>
    <row r="22" spans="1:6" ht="17.25" thickBot="1" x14ac:dyDescent="0.35">
      <c r="A22" s="55">
        <v>42318</v>
      </c>
      <c r="B22" s="98" t="s">
        <v>369</v>
      </c>
      <c r="C22" s="26" t="s">
        <v>391</v>
      </c>
      <c r="D22" s="25"/>
      <c r="E22" s="99">
        <v>10600</v>
      </c>
      <c r="F22" s="88">
        <f t="shared" si="0"/>
        <v>396769.08999999997</v>
      </c>
    </row>
    <row r="23" spans="1:6" ht="17.25" thickBot="1" x14ac:dyDescent="0.35">
      <c r="A23" s="55">
        <v>42319</v>
      </c>
      <c r="B23" s="98" t="s">
        <v>370</v>
      </c>
      <c r="C23" s="26" t="s">
        <v>398</v>
      </c>
      <c r="D23" s="25"/>
      <c r="E23" s="99">
        <v>30400</v>
      </c>
      <c r="F23" s="88">
        <f t="shared" si="0"/>
        <v>366369.08999999997</v>
      </c>
    </row>
    <row r="24" spans="1:6" ht="17.25" thickBot="1" x14ac:dyDescent="0.35">
      <c r="A24" s="55">
        <v>42319</v>
      </c>
      <c r="B24" s="98" t="s">
        <v>371</v>
      </c>
      <c r="C24" s="26" t="s">
        <v>396</v>
      </c>
      <c r="D24" s="25"/>
      <c r="E24" s="99">
        <v>20300.189999999999</v>
      </c>
      <c r="F24" s="88">
        <f t="shared" si="0"/>
        <v>346068.89999999997</v>
      </c>
    </row>
    <row r="25" spans="1:6" ht="17.25" thickBot="1" x14ac:dyDescent="0.35">
      <c r="A25" s="55">
        <v>42319</v>
      </c>
      <c r="B25" s="98" t="s">
        <v>372</v>
      </c>
      <c r="C25" s="26" t="s">
        <v>399</v>
      </c>
      <c r="D25" s="25"/>
      <c r="E25" s="99">
        <v>33212.99</v>
      </c>
      <c r="F25" s="88">
        <f t="shared" si="0"/>
        <v>312855.90999999997</v>
      </c>
    </row>
    <row r="26" spans="1:6" ht="17.25" thickBot="1" x14ac:dyDescent="0.35">
      <c r="A26" s="55">
        <v>42319</v>
      </c>
      <c r="B26" s="98" t="s">
        <v>373</v>
      </c>
      <c r="C26" s="26" t="s">
        <v>400</v>
      </c>
      <c r="D26" s="25"/>
      <c r="E26" s="99">
        <v>0</v>
      </c>
      <c r="F26" s="88">
        <f t="shared" si="0"/>
        <v>312855.90999999997</v>
      </c>
    </row>
    <row r="27" spans="1:6" ht="17.25" thickBot="1" x14ac:dyDescent="0.35">
      <c r="A27" s="55">
        <v>42319</v>
      </c>
      <c r="B27" s="98" t="s">
        <v>374</v>
      </c>
      <c r="C27" s="26" t="s">
        <v>401</v>
      </c>
      <c r="D27" s="25"/>
      <c r="E27" s="99">
        <v>35508</v>
      </c>
      <c r="F27" s="88">
        <f t="shared" si="0"/>
        <v>277347.90999999997</v>
      </c>
    </row>
    <row r="28" spans="1:6" ht="17.25" thickBot="1" x14ac:dyDescent="0.35">
      <c r="A28" s="55">
        <v>42321</v>
      </c>
      <c r="B28" s="98" t="s">
        <v>375</v>
      </c>
      <c r="C28" s="26" t="s">
        <v>402</v>
      </c>
      <c r="D28" s="25"/>
      <c r="E28" s="99">
        <v>1954.02</v>
      </c>
      <c r="F28" s="88">
        <f t="shared" si="0"/>
        <v>275393.88999999996</v>
      </c>
    </row>
    <row r="29" spans="1:6" ht="17.25" thickBot="1" x14ac:dyDescent="0.35">
      <c r="A29" s="55">
        <v>42321</v>
      </c>
      <c r="B29" s="98" t="s">
        <v>376</v>
      </c>
      <c r="C29" s="26" t="s">
        <v>403</v>
      </c>
      <c r="D29" s="25"/>
      <c r="E29" s="99">
        <v>17515</v>
      </c>
      <c r="F29" s="88">
        <f t="shared" si="0"/>
        <v>257878.88999999996</v>
      </c>
    </row>
    <row r="30" spans="1:6" ht="17.25" thickBot="1" x14ac:dyDescent="0.35">
      <c r="A30" s="55">
        <v>42321</v>
      </c>
      <c r="B30" s="98" t="s">
        <v>377</v>
      </c>
      <c r="C30" s="26" t="s">
        <v>400</v>
      </c>
      <c r="D30" s="25"/>
      <c r="E30" s="99">
        <v>0</v>
      </c>
      <c r="F30" s="88">
        <f t="shared" si="0"/>
        <v>257878.88999999996</v>
      </c>
    </row>
    <row r="31" spans="1:6" ht="17.25" thickBot="1" x14ac:dyDescent="0.35">
      <c r="A31" s="55">
        <v>42325</v>
      </c>
      <c r="B31" s="98" t="s">
        <v>378</v>
      </c>
      <c r="C31" s="26" t="s">
        <v>404</v>
      </c>
      <c r="D31" s="25"/>
      <c r="E31" s="99">
        <v>23460</v>
      </c>
      <c r="F31" s="88">
        <f t="shared" si="0"/>
        <v>234418.88999999996</v>
      </c>
    </row>
    <row r="32" spans="1:6" ht="17.25" thickBot="1" x14ac:dyDescent="0.35">
      <c r="A32" s="55">
        <v>42325</v>
      </c>
      <c r="B32" s="98" t="s">
        <v>379</v>
      </c>
      <c r="C32" s="26" t="s">
        <v>405</v>
      </c>
      <c r="D32" s="25"/>
      <c r="E32" s="99">
        <v>23200</v>
      </c>
      <c r="F32" s="88">
        <f t="shared" si="0"/>
        <v>211218.88999999996</v>
      </c>
    </row>
    <row r="33" spans="1:6" ht="17.25" thickBot="1" x14ac:dyDescent="0.35">
      <c r="A33" s="55">
        <v>42325</v>
      </c>
      <c r="B33" s="98" t="s">
        <v>380</v>
      </c>
      <c r="C33" s="26" t="s">
        <v>406</v>
      </c>
      <c r="D33" s="25"/>
      <c r="E33" s="99">
        <v>14400</v>
      </c>
      <c r="F33" s="88">
        <f t="shared" si="0"/>
        <v>196818.88999999996</v>
      </c>
    </row>
    <row r="34" spans="1:6" ht="17.25" thickBot="1" x14ac:dyDescent="0.35">
      <c r="A34" s="55">
        <v>42327</v>
      </c>
      <c r="B34" s="98" t="s">
        <v>381</v>
      </c>
      <c r="C34" s="26" t="s">
        <v>413</v>
      </c>
      <c r="D34" s="25"/>
      <c r="E34" s="99">
        <v>6813.45</v>
      </c>
      <c r="F34" s="88">
        <f t="shared" si="0"/>
        <v>190005.43999999994</v>
      </c>
    </row>
    <row r="35" spans="1:6" ht="17.25" thickBot="1" x14ac:dyDescent="0.35">
      <c r="A35" s="55">
        <v>42325</v>
      </c>
      <c r="B35" s="98" t="s">
        <v>382</v>
      </c>
      <c r="C35" s="26" t="s">
        <v>398</v>
      </c>
      <c r="D35" s="25"/>
      <c r="E35" s="99">
        <v>8600</v>
      </c>
      <c r="F35" s="88">
        <f t="shared" si="0"/>
        <v>181405.43999999994</v>
      </c>
    </row>
    <row r="36" spans="1:6" ht="17.25" thickBot="1" x14ac:dyDescent="0.35">
      <c r="A36" s="55">
        <v>42326</v>
      </c>
      <c r="B36" s="98" t="s">
        <v>383</v>
      </c>
      <c r="C36" s="26" t="s">
        <v>408</v>
      </c>
      <c r="D36" s="25"/>
      <c r="E36" s="99">
        <v>5750</v>
      </c>
      <c r="F36" s="88">
        <f t="shared" si="0"/>
        <v>175655.43999999994</v>
      </c>
    </row>
    <row r="37" spans="1:6" ht="17.25" thickBot="1" x14ac:dyDescent="0.35">
      <c r="A37" s="55">
        <v>42327</v>
      </c>
      <c r="B37" s="98" t="s">
        <v>384</v>
      </c>
      <c r="C37" s="26" t="s">
        <v>409</v>
      </c>
      <c r="D37" s="25"/>
      <c r="E37" s="99">
        <v>19210</v>
      </c>
      <c r="F37" s="88">
        <f t="shared" si="0"/>
        <v>156445.43999999994</v>
      </c>
    </row>
    <row r="38" spans="1:6" ht="17.25" thickBot="1" x14ac:dyDescent="0.35">
      <c r="A38" s="55">
        <v>42327</v>
      </c>
      <c r="B38" s="98" t="s">
        <v>385</v>
      </c>
      <c r="C38" s="26" t="s">
        <v>410</v>
      </c>
      <c r="D38" s="25"/>
      <c r="E38" s="99">
        <v>16215.5</v>
      </c>
      <c r="F38" s="88">
        <f t="shared" si="0"/>
        <v>140229.93999999994</v>
      </c>
    </row>
    <row r="39" spans="1:6" ht="17.25" thickBot="1" x14ac:dyDescent="0.35">
      <c r="A39" s="55">
        <v>42328</v>
      </c>
      <c r="B39" s="98" t="s">
        <v>386</v>
      </c>
      <c r="C39" s="26" t="s">
        <v>414</v>
      </c>
      <c r="D39" s="25"/>
      <c r="E39" s="99">
        <v>16570.400000000001</v>
      </c>
      <c r="F39" s="88">
        <f t="shared" si="0"/>
        <v>123659.53999999995</v>
      </c>
    </row>
    <row r="40" spans="1:6" ht="17.25" thickBot="1" x14ac:dyDescent="0.35">
      <c r="A40" s="55">
        <v>42325</v>
      </c>
      <c r="B40" s="98" t="s">
        <v>387</v>
      </c>
      <c r="C40" s="26" t="s">
        <v>407</v>
      </c>
      <c r="D40" s="25"/>
      <c r="E40" s="99">
        <v>10870</v>
      </c>
      <c r="F40" s="88">
        <f t="shared" si="0"/>
        <v>112789.53999999995</v>
      </c>
    </row>
    <row r="41" spans="1:6" ht="17.25" thickBot="1" x14ac:dyDescent="0.35">
      <c r="A41" s="55">
        <v>42331</v>
      </c>
      <c r="B41" s="98" t="s">
        <v>388</v>
      </c>
      <c r="C41" s="26" t="s">
        <v>411</v>
      </c>
      <c r="D41" s="25"/>
      <c r="E41" s="99">
        <v>5430</v>
      </c>
      <c r="F41" s="88">
        <f t="shared" si="0"/>
        <v>107359.53999999995</v>
      </c>
    </row>
    <row r="42" spans="1:6" ht="17.25" thickBot="1" x14ac:dyDescent="0.35">
      <c r="A42" s="55">
        <v>42333</v>
      </c>
      <c r="B42" s="98" t="s">
        <v>389</v>
      </c>
      <c r="C42" s="26" t="s">
        <v>412</v>
      </c>
      <c r="D42" s="25"/>
      <c r="E42" s="99">
        <v>21300</v>
      </c>
      <c r="F42" s="88">
        <f t="shared" si="0"/>
        <v>86059.53999999995</v>
      </c>
    </row>
    <row r="43" spans="1:6" ht="17.25" thickBot="1" x14ac:dyDescent="0.35">
      <c r="A43" s="55">
        <v>42333</v>
      </c>
      <c r="B43" s="98" t="s">
        <v>390</v>
      </c>
      <c r="C43" s="26" t="s">
        <v>400</v>
      </c>
      <c r="D43" s="25"/>
      <c r="E43" s="99">
        <v>0</v>
      </c>
      <c r="F43" s="88">
        <f t="shared" si="0"/>
        <v>86059.53999999995</v>
      </c>
    </row>
    <row r="44" spans="1:6" ht="17.25" thickBot="1" x14ac:dyDescent="0.35">
      <c r="A44" s="100">
        <v>42333</v>
      </c>
      <c r="B44" s="98" t="s">
        <v>416</v>
      </c>
      <c r="C44" s="26" t="s">
        <v>415</v>
      </c>
      <c r="D44" s="25"/>
      <c r="E44" s="99">
        <v>15300</v>
      </c>
      <c r="F44" s="88">
        <f t="shared" si="0"/>
        <v>70759.53999999995</v>
      </c>
    </row>
    <row r="45" spans="1:6" ht="15.75" thickBot="1" x14ac:dyDescent="0.3">
      <c r="A45" s="28"/>
      <c r="B45" s="17"/>
      <c r="C45" s="26" t="s">
        <v>208</v>
      </c>
      <c r="D45" s="25"/>
      <c r="E45" s="25">
        <v>917.79</v>
      </c>
      <c r="F45" s="88">
        <f t="shared" si="0"/>
        <v>69841.749999999956</v>
      </c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2" workbookViewId="0">
      <selection activeCell="C7" sqref="C7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10</v>
      </c>
      <c r="J4" t="s">
        <v>418</v>
      </c>
    </row>
    <row r="5" spans="1:10" x14ac:dyDescent="0.25">
      <c r="A5" s="3"/>
    </row>
    <row r="6" spans="1:10" x14ac:dyDescent="0.25">
      <c r="A6" s="3"/>
      <c r="C6" s="3" t="s">
        <v>11</v>
      </c>
    </row>
    <row r="7" spans="1:10" x14ac:dyDescent="0.25">
      <c r="A7" s="3"/>
      <c r="C7" s="4" t="s">
        <v>435</v>
      </c>
    </row>
    <row r="8" spans="1:10" ht="15.75" thickBot="1" x14ac:dyDescent="0.3">
      <c r="A8" s="4"/>
    </row>
    <row r="9" spans="1:10" x14ac:dyDescent="0.25">
      <c r="A9" s="77"/>
      <c r="B9" s="78"/>
      <c r="C9" s="78"/>
      <c r="D9" s="109" t="s">
        <v>0</v>
      </c>
      <c r="E9" s="109" t="s">
        <v>1</v>
      </c>
      <c r="F9" s="111" t="s">
        <v>2</v>
      </c>
    </row>
    <row r="10" spans="1:10" ht="15.75" thickBot="1" x14ac:dyDescent="0.3">
      <c r="A10" s="79" t="s">
        <v>3</v>
      </c>
      <c r="B10" s="80" t="s">
        <v>4</v>
      </c>
      <c r="C10" s="80" t="s">
        <v>5</v>
      </c>
      <c r="D10" s="110"/>
      <c r="E10" s="110"/>
      <c r="F10" s="112"/>
    </row>
    <row r="11" spans="1:10" ht="15.75" thickBot="1" x14ac:dyDescent="0.3">
      <c r="A11" s="81"/>
      <c r="B11" s="101"/>
      <c r="C11" s="93" t="s">
        <v>419</v>
      </c>
      <c r="D11" s="96">
        <v>33858.949999999997</v>
      </c>
      <c r="E11" s="97"/>
      <c r="F11" s="96">
        <v>33858.949999999997</v>
      </c>
    </row>
    <row r="12" spans="1:10" ht="17.25" thickBot="1" x14ac:dyDescent="0.3">
      <c r="A12" s="102">
        <v>42380</v>
      </c>
      <c r="B12" s="91"/>
      <c r="C12" s="95" t="s">
        <v>6</v>
      </c>
      <c r="D12" s="94">
        <v>624351.77</v>
      </c>
      <c r="E12" s="92"/>
      <c r="F12" s="96">
        <f>F11+D12</f>
        <v>658210.72</v>
      </c>
    </row>
    <row r="13" spans="1:10" ht="17.25" thickBot="1" x14ac:dyDescent="0.35">
      <c r="A13" s="55">
        <v>42384</v>
      </c>
      <c r="B13" s="98" t="s">
        <v>420</v>
      </c>
      <c r="C13" s="26" t="s">
        <v>426</v>
      </c>
      <c r="D13" s="25"/>
      <c r="E13" s="25">
        <v>10848</v>
      </c>
      <c r="F13" s="88">
        <f>F12-E13</f>
        <v>647362.72</v>
      </c>
    </row>
    <row r="14" spans="1:10" ht="17.25" thickBot="1" x14ac:dyDescent="0.35">
      <c r="A14" s="55">
        <v>42384</v>
      </c>
      <c r="B14" s="98" t="s">
        <v>421</v>
      </c>
      <c r="C14" s="26" t="s">
        <v>430</v>
      </c>
      <c r="D14" s="25"/>
      <c r="E14" s="25">
        <v>8600</v>
      </c>
      <c r="F14" s="88">
        <f t="shared" ref="F14:F22" si="0">F13-E14</f>
        <v>638762.72</v>
      </c>
    </row>
    <row r="15" spans="1:10" ht="17.25" thickBot="1" x14ac:dyDescent="0.35">
      <c r="A15" s="55">
        <v>42384</v>
      </c>
      <c r="B15" s="98" t="s">
        <v>422</v>
      </c>
      <c r="C15" s="26" t="s">
        <v>337</v>
      </c>
      <c r="D15" s="25"/>
      <c r="E15" s="25">
        <v>49968.6</v>
      </c>
      <c r="F15" s="88">
        <f t="shared" si="0"/>
        <v>588794.12</v>
      </c>
    </row>
    <row r="16" spans="1:10" ht="17.25" thickBot="1" x14ac:dyDescent="0.35">
      <c r="A16" s="55">
        <v>42384</v>
      </c>
      <c r="B16" s="98" t="s">
        <v>423</v>
      </c>
      <c r="C16" s="26" t="s">
        <v>427</v>
      </c>
      <c r="D16" s="25"/>
      <c r="E16" s="25">
        <v>63378.55</v>
      </c>
      <c r="F16" s="88">
        <f t="shared" si="0"/>
        <v>525415.56999999995</v>
      </c>
    </row>
    <row r="17" spans="1:6" ht="17.25" thickBot="1" x14ac:dyDescent="0.35">
      <c r="A17" s="55">
        <v>42384</v>
      </c>
      <c r="B17" s="98" t="s">
        <v>424</v>
      </c>
      <c r="C17" s="26" t="s">
        <v>428</v>
      </c>
      <c r="D17" s="25"/>
      <c r="E17" s="25">
        <v>23400</v>
      </c>
      <c r="F17" s="88">
        <f t="shared" si="0"/>
        <v>502015.56999999995</v>
      </c>
    </row>
    <row r="18" spans="1:6" ht="17.25" thickBot="1" x14ac:dyDescent="0.35">
      <c r="A18" s="55">
        <v>42384</v>
      </c>
      <c r="B18" s="98" t="s">
        <v>425</v>
      </c>
      <c r="C18" s="26" t="s">
        <v>429</v>
      </c>
      <c r="D18" s="25"/>
      <c r="E18" s="25">
        <v>7840</v>
      </c>
      <c r="F18" s="88">
        <f t="shared" si="0"/>
        <v>494175.56999999995</v>
      </c>
    </row>
    <row r="19" spans="1:6" ht="17.25" thickBot="1" x14ac:dyDescent="0.35">
      <c r="A19" s="55">
        <v>42384</v>
      </c>
      <c r="B19" s="98" t="s">
        <v>431</v>
      </c>
      <c r="C19" s="26" t="s">
        <v>255</v>
      </c>
      <c r="D19" s="25"/>
      <c r="E19" s="25">
        <v>12417.04</v>
      </c>
      <c r="F19" s="88">
        <f t="shared" si="0"/>
        <v>481758.52999999997</v>
      </c>
    </row>
    <row r="20" spans="1:6" ht="17.25" thickBot="1" x14ac:dyDescent="0.35">
      <c r="A20" s="55">
        <v>42384</v>
      </c>
      <c r="B20" s="98" t="s">
        <v>432</v>
      </c>
      <c r="C20" s="26" t="s">
        <v>203</v>
      </c>
      <c r="D20" s="25"/>
      <c r="E20" s="25">
        <v>30499.17</v>
      </c>
      <c r="F20" s="88">
        <f t="shared" si="0"/>
        <v>451259.36</v>
      </c>
    </row>
    <row r="21" spans="1:6" ht="17.25" thickBot="1" x14ac:dyDescent="0.35">
      <c r="A21" s="55">
        <v>42384</v>
      </c>
      <c r="B21" s="98" t="s">
        <v>433</v>
      </c>
      <c r="C21" s="26" t="s">
        <v>430</v>
      </c>
      <c r="D21" s="25"/>
      <c r="E21" s="25">
        <v>15000</v>
      </c>
      <c r="F21" s="88">
        <f t="shared" si="0"/>
        <v>436259.36</v>
      </c>
    </row>
    <row r="22" spans="1:6" ht="17.25" thickBot="1" x14ac:dyDescent="0.35">
      <c r="A22" s="55"/>
      <c r="B22" s="98"/>
      <c r="C22" s="26" t="s">
        <v>208</v>
      </c>
      <c r="D22" s="25"/>
      <c r="E22" s="103">
        <v>426.03</v>
      </c>
      <c r="F22" s="88">
        <f t="shared" si="0"/>
        <v>435833.32999999996</v>
      </c>
    </row>
    <row r="23" spans="1:6" ht="17.25" thickBot="1" x14ac:dyDescent="0.35">
      <c r="A23" s="55"/>
      <c r="B23" s="98"/>
      <c r="C23" s="26" t="s">
        <v>434</v>
      </c>
      <c r="D23" s="25"/>
      <c r="E23" s="104">
        <f>E13+E14+E15+E16+E17+E18+E19+E20+E21</f>
        <v>221951.36000000004</v>
      </c>
      <c r="F23" s="88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105" t="s">
        <v>0</v>
      </c>
      <c r="F9" s="105" t="s">
        <v>1</v>
      </c>
      <c r="G9" s="10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106"/>
      <c r="F10" s="106"/>
      <c r="G10" s="108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DICIEMBRE</vt:lpstr>
      <vt:lpstr>JUNIO-2015</vt:lpstr>
      <vt:lpstr>JULIO-2015</vt:lpstr>
      <vt:lpstr>AGOSTO-2015</vt:lpstr>
      <vt:lpstr>SEPTIEMBRE -1</vt:lpstr>
      <vt:lpstr>OCTUBRE-15</vt:lpstr>
      <vt:lpstr>Hoja1</vt:lpstr>
      <vt:lpstr>ENERO</vt:lpstr>
      <vt:lpstr>Hoja2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2016-02-02T14:53:42Z</cp:lastPrinted>
  <dcterms:created xsi:type="dcterms:W3CDTF">2013-12-30T14:55:10Z</dcterms:created>
  <dcterms:modified xsi:type="dcterms:W3CDTF">2016-08-29T17:27:48Z</dcterms:modified>
</cp:coreProperties>
</file>